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AM\Achats\DMC\Lauriane\MARCHES 2025\AC dév Tierce Maintenance Applicative dans le Cloud de sites Web et applications Mobile\DCE\"/>
    </mc:Choice>
  </mc:AlternateContent>
  <xr:revisionPtr revIDLastSave="0" documentId="13_ncr:1_{B7241AE9-1BE2-431E-A557-421F3F4C1B2A}" xr6:coauthVersionLast="47" xr6:coauthVersionMax="47" xr10:uidLastSave="{00000000-0000-0000-0000-000000000000}"/>
  <bookViews>
    <workbookView xWindow="57480" yWindow="-90" windowWidth="29040" windowHeight="15840" firstSheet="1" activeTab="1" xr2:uid="{00000000-000D-0000-FFFF-FFFF00000000}"/>
  </bookViews>
  <sheets>
    <sheet name="Description équipe TMA" sheetId="3" r:id="rId1"/>
    <sheet name="Répartition charge par profil" sheetId="4" r:id="rId2"/>
    <sheet name="Bordereau de Prix Unitaires" sheetId="1" r:id="rId3"/>
    <sheet name="Scénario estimatif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2" l="1"/>
  <c r="D19" i="2" s="1"/>
  <c r="N21" i="4"/>
  <c r="M21" i="4"/>
  <c r="A19" i="2"/>
  <c r="A20" i="4"/>
  <c r="B17" i="2"/>
  <c r="D17" i="2" s="1"/>
  <c r="B16" i="2"/>
  <c r="D16" i="2" s="1"/>
  <c r="A18" i="2"/>
  <c r="A15" i="2"/>
  <c r="A12" i="2"/>
  <c r="A9" i="2"/>
  <c r="A6" i="2"/>
  <c r="A7" i="2"/>
  <c r="A17" i="2"/>
  <c r="A16" i="2"/>
  <c r="B14" i="2"/>
  <c r="D14" i="2" s="1"/>
  <c r="B13" i="2"/>
  <c r="D13" i="2" s="1"/>
  <c r="B11" i="2"/>
  <c r="D11" i="2" s="1"/>
  <c r="B10" i="2"/>
  <c r="D10" i="2" s="1"/>
  <c r="A14" i="2"/>
  <c r="A13" i="2"/>
  <c r="A11" i="2"/>
  <c r="A10" i="2"/>
  <c r="N19" i="4"/>
  <c r="N18" i="4"/>
  <c r="N16" i="4"/>
  <c r="N15" i="4"/>
  <c r="N13" i="4"/>
  <c r="N12" i="4"/>
  <c r="N10" i="4"/>
  <c r="N9" i="4"/>
  <c r="B22" i="1"/>
  <c r="B25" i="1"/>
  <c r="B28" i="1"/>
  <c r="A29" i="1"/>
  <c r="B29" i="1" s="1"/>
  <c r="A21" i="1"/>
  <c r="B21" i="1" s="1"/>
  <c r="A22" i="1"/>
  <c r="A23" i="1"/>
  <c r="B23" i="1" s="1"/>
  <c r="A24" i="1"/>
  <c r="B24" i="1" s="1"/>
  <c r="A25" i="1"/>
  <c r="A26" i="1"/>
  <c r="B26" i="1" s="1"/>
  <c r="A27" i="1"/>
  <c r="B27" i="1" s="1"/>
  <c r="A28" i="1"/>
  <c r="A20" i="1"/>
  <c r="B20" i="1" s="1"/>
  <c r="D7" i="4"/>
  <c r="E7" i="4"/>
  <c r="F7" i="4"/>
  <c r="G7" i="4"/>
  <c r="H7" i="4"/>
  <c r="I7" i="4"/>
  <c r="J7" i="4"/>
  <c r="K7" i="4"/>
  <c r="L7" i="4"/>
  <c r="C7" i="4"/>
  <c r="A17" i="4"/>
  <c r="A18" i="4"/>
  <c r="A19" i="4"/>
  <c r="A16" i="4"/>
  <c r="A15" i="4"/>
  <c r="A14" i="4"/>
  <c r="A13" i="4"/>
  <c r="A12" i="4"/>
  <c r="A11" i="4"/>
  <c r="A10" i="4"/>
  <c r="A9" i="4"/>
  <c r="A8" i="4"/>
  <c r="B7" i="2"/>
  <c r="D7" i="2" s="1"/>
  <c r="A8" i="2"/>
  <c r="B8" i="2"/>
  <c r="D8" i="2" s="1"/>
  <c r="M19" i="4" l="1"/>
  <c r="M13" i="4"/>
  <c r="M12" i="4"/>
  <c r="M15" i="4"/>
  <c r="M16" i="4"/>
  <c r="M18" i="4"/>
  <c r="M9" i="4"/>
  <c r="M10" i="4"/>
</calcChain>
</file>

<file path=xl/sharedStrings.xml><?xml version="1.0" encoding="utf-8"?>
<sst xmlns="http://schemas.openxmlformats.org/spreadsheetml/2006/main" count="101" uniqueCount="72">
  <si>
    <t>Accord-cadre relatif au développement, à la Tierce Maintenance Applicative, l’administration et l’exploitation dans le Cloud de sites Web et applications Mobile de l’IGN [GBM xxxxx]</t>
  </si>
  <si>
    <t>Description des profils-types de l'équipe de TMA et coûts associés</t>
  </si>
  <si>
    <t>Veuillez remplir les cases bleues ci-dessous.
La réponse formulée dans ce tableau peut se référer à des paragraphes de l'offre, sans se limiter à de simples renvois. Les profils doivent se référer aux profils CIGREF ou tout autre référentel métier équivalent ( SYNTEC...) à préciser le cas échéant.</t>
  </si>
  <si>
    <t>UO DEV</t>
  </si>
  <si>
    <t>Libellé du Profil</t>
  </si>
  <si>
    <t>Rôle</t>
  </si>
  <si>
    <t>Compétences</t>
  </si>
  <si>
    <t>Expérience
(Junior, Senior, Expert)</t>
  </si>
  <si>
    <t>TJM en € HT</t>
  </si>
  <si>
    <t>UO-DEV-1</t>
  </si>
  <si>
    <t>Profil CIGREF 1</t>
  </si>
  <si>
    <t>UO-DEV-2</t>
  </si>
  <si>
    <t>Profil CIGREF 2</t>
  </si>
  <si>
    <t>UO-DEV-3</t>
  </si>
  <si>
    <t>Profil CIGREF 3</t>
  </si>
  <si>
    <t>UO-DEV-4</t>
  </si>
  <si>
    <t>Profil CIGREF 4</t>
  </si>
  <si>
    <t>UO-DEV-5</t>
  </si>
  <si>
    <t>Profil CIGREF 5</t>
  </si>
  <si>
    <t>UO-DEV-6</t>
  </si>
  <si>
    <t>Profil CIGREF 6</t>
  </si>
  <si>
    <t>UO-DEV-7</t>
  </si>
  <si>
    <t>Profil CIGREF 7</t>
  </si>
  <si>
    <t>UO-DEV-8</t>
  </si>
  <si>
    <t>Profil CIGREF 8</t>
  </si>
  <si>
    <t>UO-DEV-9</t>
  </si>
  <si>
    <t>Profil CIGREF 9</t>
  </si>
  <si>
    <t>UO-DEV-10</t>
  </si>
  <si>
    <t>Profil CIGREF 10</t>
  </si>
  <si>
    <t xml:space="preserve">       NOM DE LA SOCIETE :</t>
  </si>
  <si>
    <t>SIGNATURE DE LA PERSONNE HABILITEE</t>
  </si>
  <si>
    <t xml:space="preserve">       CACHET COMMERCIAL</t>
  </si>
  <si>
    <t>QUALITE DU SIGNATAIRE</t>
  </si>
  <si>
    <t>Répartition des charges par prestation et par profil</t>
  </si>
  <si>
    <t>Prestations</t>
  </si>
  <si>
    <t>Commentaires</t>
  </si>
  <si>
    <t>Nombre de jours par profil pour chaque prestation</t>
  </si>
  <si>
    <t>Prix (€ HT)</t>
  </si>
  <si>
    <t>Charge globale (JH)</t>
  </si>
  <si>
    <t>Cas d'usage développement d'un nouveau site Web sous CMS Drupal</t>
  </si>
  <si>
    <t xml:space="preserve"> Prix unitaires</t>
  </si>
  <si>
    <t>Veuillez remplir les cases bleues ci-dessous</t>
  </si>
  <si>
    <t>Libellé de l'UO</t>
  </si>
  <si>
    <t>Description de l'Unité d'Œuvre</t>
  </si>
  <si>
    <t>Prestations unitaires de prise en charge et réversibilité du marché</t>
  </si>
  <si>
    <t>UO_INIT</t>
  </si>
  <si>
    <t xml:space="preserve">Prise de connaissance et prise en charge du patrimoine applicatif en TMA </t>
  </si>
  <si>
    <t>UO_REV</t>
  </si>
  <si>
    <t>Transfert de connaissance et assistance à prise en charge de la TMA (réversibilité sortante)</t>
  </si>
  <si>
    <t xml:space="preserve">Prestations récurrentes de Maintien en condition opérationnelle (MCO) </t>
  </si>
  <si>
    <t>UO_MCO_SOCLE</t>
  </si>
  <si>
    <t>Maintien en condition opérationnelle (MCO) - Socle</t>
  </si>
  <si>
    <t>UO_MCO_EXTENSION</t>
  </si>
  <si>
    <t>Maintien en condition opérationnelle (MCO) -  Extension</t>
  </si>
  <si>
    <t>Prestations ponctuelles d'étude et expertises techniques</t>
  </si>
  <si>
    <t>UO_TECH_SIMPLE</t>
  </si>
  <si>
    <t>Etude ou expertise technique - simple</t>
  </si>
  <si>
    <t>UO_TECH_COMPLEXE</t>
  </si>
  <si>
    <t>Etude ou expertise technique - complexe</t>
  </si>
  <si>
    <t>Prestations ponctuelles de formation</t>
  </si>
  <si>
    <t>UO_FORM_PREPA</t>
  </si>
  <si>
    <t>Préparation d'une formation</t>
  </si>
  <si>
    <t>UO_FORM_SESSION</t>
  </si>
  <si>
    <t>Animation d'une session de formation</t>
  </si>
  <si>
    <t>Nouveaux développements et évolutions majeures</t>
  </si>
  <si>
    <t>S/O</t>
  </si>
  <si>
    <t>Scénario estimatif</t>
  </si>
  <si>
    <t>Montant HT sur 1 an</t>
  </si>
  <si>
    <t>Quantité prévue sur 4 ans</t>
  </si>
  <si>
    <t>Projection HT sur 4 ans</t>
  </si>
  <si>
    <t xml:space="preserve">Accord-cadre relatif au développement, à la Tierce Maintenance Applicative, l’administration et l’exploitation dans le Cloud de sites Web et applications Mobiles de l’IGN </t>
  </si>
  <si>
    <t>Accord-cadre relatif au développement, à la Tierce Maintenance Applicative, l’administration et l’exploitation dans le Cloud de sites Web et applications Mobiles de l’IGN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</si>
</sst>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 &quot;#,##0.00&quot;   &quot;;&quot;-&quot;#,##0.00&quot;   &quot;;&quot;-&quot;00&quot;   &quot;;&quot; &quot;@&quot; &quot;"/>
    <numFmt numFmtId="165" formatCode="_-* #,##0.00\ [$€-40C]_-;\-* #,##0.00\ [$€-40C]_-;_-* &quot;-&quot;??\ [$€-40C]_-;_-@_-"/>
    <numFmt numFmtId="166" formatCode="_-* #,##0\ [$€-40C]_-;\-* #,##0\ [$€-40C]_-;_-* &quot;-&quot;??\ [$€-40C]_-;_-@_-"/>
    <numFmt numFmtId="167" formatCode="&quot; &quot;#,##0.00&quot; € &quot;;&quot;-&quot;#,##0.00&quot; € &quot;;&quot;-&quot;#&quot; € &quot;;@&quot; &quot;"/>
    <numFmt numFmtId="168" formatCode="0.0"/>
    <numFmt numFmtId="169" formatCode="_-* #,##0.0\ [$€-40C]_-;\-* #,##0.0\ [$€-40C]_-;_-* &quot;-&quot;?\ [$€-40C]_-;_-@_-"/>
  </numFmts>
  <fonts count="29" x14ac:knownFonts="1">
    <font>
      <sz val="11"/>
      <color theme="1"/>
      <name val="Liberation Sans"/>
      <family val="2"/>
    </font>
    <font>
      <sz val="11"/>
      <color theme="1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Liberation Sans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rgb="FFC00000"/>
      <name val="Arial"/>
      <family val="2"/>
    </font>
    <font>
      <b/>
      <sz val="10"/>
      <color rgb="FFC00000"/>
      <name val="Arial"/>
      <family val="2"/>
    </font>
    <font>
      <sz val="1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  <fill>
      <patternFill patternType="solid">
        <fgColor rgb="FFCCFFFF"/>
        <bgColor rgb="FFCCFFFF"/>
      </patternFill>
    </fill>
    <fill>
      <patternFill patternType="solid">
        <fgColor theme="0"/>
        <bgColor rgb="FFCCFFFF"/>
      </patternFill>
    </fill>
    <fill>
      <patternFill patternType="solid">
        <fgColor rgb="FFFFFF00"/>
        <bgColor rgb="FFFFFF99"/>
      </patternFill>
    </fill>
    <fill>
      <patternFill patternType="solid">
        <fgColor theme="7" tint="0.39997558519241921"/>
        <bgColor rgb="FFFFFF99"/>
      </patternFill>
    </fill>
    <fill>
      <patternFill patternType="solid">
        <fgColor rgb="FFFFFF99"/>
        <bgColor rgb="FFFFFFCC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rgb="FFFFFF99"/>
      </patternFill>
    </fill>
  </fills>
  <borders count="3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8">
    <xf numFmtId="0" fontId="0" fillId="0" borderId="0"/>
    <xf numFmtId="164" fontId="1" fillId="0" borderId="0"/>
    <xf numFmtId="0" fontId="12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" fillId="0" borderId="0"/>
    <xf numFmtId="0" fontId="1" fillId="0" borderId="0"/>
    <xf numFmtId="0" fontId="4" fillId="0" borderId="0"/>
  </cellStyleXfs>
  <cellXfs count="98">
    <xf numFmtId="0" fontId="0" fillId="0" borderId="0" xfId="0"/>
    <xf numFmtId="0" fontId="13" fillId="0" borderId="0" xfId="0" applyFont="1"/>
    <xf numFmtId="0" fontId="19" fillId="0" borderId="0" xfId="0" applyFont="1"/>
    <xf numFmtId="0" fontId="14" fillId="10" borderId="11" xfId="0" applyFont="1" applyFill="1" applyBorder="1" applyAlignment="1">
      <alignment vertical="top"/>
    </xf>
    <xf numFmtId="0" fontId="14" fillId="10" borderId="9" xfId="0" applyFont="1" applyFill="1" applyBorder="1" applyAlignment="1">
      <alignment vertical="top"/>
    </xf>
    <xf numFmtId="0" fontId="16" fillId="0" borderId="19" xfId="0" applyFont="1" applyBorder="1" applyAlignment="1">
      <alignment vertical="top"/>
    </xf>
    <xf numFmtId="0" fontId="16" fillId="0" borderId="20" xfId="0" applyFont="1" applyBorder="1" applyAlignment="1">
      <alignment vertical="top"/>
    </xf>
    <xf numFmtId="0" fontId="16" fillId="0" borderId="26" xfId="0" applyFont="1" applyBorder="1" applyAlignment="1">
      <alignment vertical="top"/>
    </xf>
    <xf numFmtId="0" fontId="15" fillId="0" borderId="0" xfId="0" applyFont="1"/>
    <xf numFmtId="0" fontId="18" fillId="9" borderId="23" xfId="0" applyFont="1" applyFill="1" applyBorder="1" applyAlignment="1">
      <alignment horizontal="left" vertical="top"/>
    </xf>
    <xf numFmtId="0" fontId="20" fillId="9" borderId="24" xfId="0" applyFont="1" applyFill="1" applyBorder="1" applyAlignment="1">
      <alignment horizontal="left" vertical="top"/>
    </xf>
    <xf numFmtId="0" fontId="20" fillId="9" borderId="25" xfId="0" applyFont="1" applyFill="1" applyBorder="1" applyAlignment="1">
      <alignment horizontal="left" vertical="top"/>
    </xf>
    <xf numFmtId="0" fontId="20" fillId="9" borderId="25" xfId="0" applyFont="1" applyFill="1" applyBorder="1" applyAlignment="1">
      <alignment horizontal="left" vertical="top" wrapText="1"/>
    </xf>
    <xf numFmtId="0" fontId="22" fillId="10" borderId="8" xfId="0" applyFont="1" applyFill="1" applyBorder="1" applyAlignment="1">
      <alignment wrapText="1"/>
    </xf>
    <xf numFmtId="0" fontId="22" fillId="10" borderId="7" xfId="0" applyFont="1" applyFill="1" applyBorder="1" applyAlignment="1">
      <alignment wrapText="1"/>
    </xf>
    <xf numFmtId="0" fontId="22" fillId="10" borderId="2" xfId="0" applyFont="1" applyFill="1" applyBorder="1" applyAlignment="1">
      <alignment wrapText="1"/>
    </xf>
    <xf numFmtId="0" fontId="22" fillId="10" borderId="6" xfId="0" applyFont="1" applyFill="1" applyBorder="1" applyAlignment="1">
      <alignment wrapText="1"/>
    </xf>
    <xf numFmtId="0" fontId="16" fillId="0" borderId="0" xfId="0" applyFont="1"/>
    <xf numFmtId="0" fontId="18" fillId="9" borderId="2" xfId="0" applyFont="1" applyFill="1" applyBorder="1" applyAlignment="1">
      <alignment horizontal="left" vertical="center"/>
    </xf>
    <xf numFmtId="0" fontId="18" fillId="9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center"/>
    </xf>
    <xf numFmtId="165" fontId="19" fillId="10" borderId="2" xfId="0" applyNumberFormat="1" applyFont="1" applyFill="1" applyBorder="1" applyAlignment="1">
      <alignment horizontal="center" vertical="center"/>
    </xf>
    <xf numFmtId="168" fontId="19" fillId="10" borderId="2" xfId="0" applyNumberFormat="1" applyFont="1" applyFill="1" applyBorder="1" applyAlignment="1">
      <alignment horizontal="center" vertical="center"/>
    </xf>
    <xf numFmtId="166" fontId="19" fillId="10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" fontId="19" fillId="0" borderId="2" xfId="0" applyNumberFormat="1" applyFont="1" applyBorder="1" applyAlignment="1">
      <alignment horizontal="center" vertical="center"/>
    </xf>
    <xf numFmtId="166" fontId="19" fillId="11" borderId="2" xfId="0" applyNumberFormat="1" applyFont="1" applyFill="1" applyBorder="1" applyAlignment="1">
      <alignment horizontal="center" vertical="center"/>
    </xf>
    <xf numFmtId="0" fontId="16" fillId="11" borderId="2" xfId="0" applyFont="1" applyFill="1" applyBorder="1" applyAlignment="1">
      <alignment horizontal="left" vertical="center"/>
    </xf>
    <xf numFmtId="0" fontId="16" fillId="10" borderId="2" xfId="0" applyFont="1" applyFill="1" applyBorder="1" applyAlignment="1">
      <alignment horizontal="left" vertical="center"/>
    </xf>
    <xf numFmtId="0" fontId="16" fillId="10" borderId="12" xfId="0" applyFont="1" applyFill="1" applyBorder="1" applyAlignment="1">
      <alignment horizontal="left" vertical="center"/>
    </xf>
    <xf numFmtId="0" fontId="16" fillId="11" borderId="8" xfId="0" applyFont="1" applyFill="1" applyBorder="1" applyAlignment="1">
      <alignment horizontal="left" vertical="center"/>
    </xf>
    <xf numFmtId="0" fontId="16" fillId="10" borderId="8" xfId="0" applyFont="1" applyFill="1" applyBorder="1" applyAlignment="1">
      <alignment horizontal="left" vertical="center"/>
    </xf>
    <xf numFmtId="0" fontId="15" fillId="0" borderId="10" xfId="0" applyFont="1" applyBorder="1"/>
    <xf numFmtId="168" fontId="16" fillId="10" borderId="8" xfId="0" applyNumberFormat="1" applyFont="1" applyFill="1" applyBorder="1" applyAlignment="1">
      <alignment horizontal="center" vertical="center"/>
    </xf>
    <xf numFmtId="168" fontId="16" fillId="10" borderId="2" xfId="0" applyNumberFormat="1" applyFont="1" applyFill="1" applyBorder="1" applyAlignment="1">
      <alignment horizontal="center" vertical="center"/>
    </xf>
    <xf numFmtId="168" fontId="16" fillId="10" borderId="12" xfId="0" applyNumberFormat="1" applyFont="1" applyFill="1" applyBorder="1" applyAlignment="1">
      <alignment horizontal="center" vertical="center"/>
    </xf>
    <xf numFmtId="0" fontId="16" fillId="10" borderId="2" xfId="0" applyFont="1" applyFill="1" applyBorder="1" applyAlignment="1">
      <alignment horizontal="center" vertical="center"/>
    </xf>
    <xf numFmtId="0" fontId="16" fillId="10" borderId="12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22" fillId="10" borderId="21" xfId="0" applyFont="1" applyFill="1" applyBorder="1" applyAlignment="1">
      <alignment wrapText="1"/>
    </xf>
    <xf numFmtId="0" fontId="22" fillId="10" borderId="22" xfId="0" applyFont="1" applyFill="1" applyBorder="1" applyAlignment="1">
      <alignment wrapText="1"/>
    </xf>
    <xf numFmtId="167" fontId="23" fillId="10" borderId="10" xfId="0" applyNumberFormat="1" applyFont="1" applyFill="1" applyBorder="1" applyAlignment="1">
      <alignment horizontal="left" vertical="center"/>
    </xf>
    <xf numFmtId="166" fontId="16" fillId="0" borderId="10" xfId="0" applyNumberFormat="1" applyFont="1" applyBorder="1" applyAlignment="1">
      <alignment vertical="top"/>
    </xf>
    <xf numFmtId="169" fontId="15" fillId="0" borderId="10" xfId="0" applyNumberFormat="1" applyFont="1" applyBorder="1"/>
    <xf numFmtId="0" fontId="16" fillId="15" borderId="13" xfId="0" applyFont="1" applyFill="1" applyBorder="1" applyAlignment="1">
      <alignment horizontal="center" vertical="top"/>
    </xf>
    <xf numFmtId="168" fontId="15" fillId="0" borderId="10" xfId="0" applyNumberFormat="1" applyFont="1" applyBorder="1"/>
    <xf numFmtId="168" fontId="19" fillId="11" borderId="2" xfId="0" applyNumberFormat="1" applyFont="1" applyFill="1" applyBorder="1" applyAlignment="1">
      <alignment horizontal="center" vertical="center"/>
    </xf>
    <xf numFmtId="169" fontId="15" fillId="0" borderId="14" xfId="0" applyNumberFormat="1" applyFont="1" applyBorder="1"/>
    <xf numFmtId="168" fontId="15" fillId="0" borderId="14" xfId="0" applyNumberFormat="1" applyFont="1" applyBorder="1"/>
    <xf numFmtId="0" fontId="20" fillId="9" borderId="25" xfId="0" applyFont="1" applyFill="1" applyBorder="1" applyAlignment="1">
      <alignment horizontal="center" vertical="top" wrapText="1"/>
    </xf>
    <xf numFmtId="0" fontId="18" fillId="9" borderId="2" xfId="0" applyFont="1" applyFill="1" applyBorder="1" applyAlignment="1">
      <alignment horizontal="center" vertical="top" wrapText="1"/>
    </xf>
    <xf numFmtId="0" fontId="18" fillId="9" borderId="2" xfId="0" applyFont="1" applyFill="1" applyBorder="1" applyAlignment="1">
      <alignment horizontal="left" vertical="top" wrapText="1"/>
    </xf>
    <xf numFmtId="0" fontId="18" fillId="13" borderId="12" xfId="0" applyFont="1" applyFill="1" applyBorder="1" applyAlignment="1">
      <alignment horizontal="left" vertical="top"/>
    </xf>
    <xf numFmtId="0" fontId="19" fillId="0" borderId="12" xfId="0" applyFont="1" applyBorder="1" applyAlignment="1">
      <alignment horizontal="left" vertical="center"/>
    </xf>
    <xf numFmtId="0" fontId="20" fillId="16" borderId="3" xfId="0" applyFont="1" applyFill="1" applyBorder="1" applyAlignment="1">
      <alignment vertical="top"/>
    </xf>
    <xf numFmtId="0" fontId="20" fillId="16" borderId="4" xfId="0" applyFont="1" applyFill="1" applyBorder="1" applyAlignment="1">
      <alignment vertical="top"/>
    </xf>
    <xf numFmtId="0" fontId="20" fillId="16" borderId="5" xfId="0" applyFont="1" applyFill="1" applyBorder="1" applyAlignment="1">
      <alignment vertical="top"/>
    </xf>
    <xf numFmtId="0" fontId="18" fillId="13" borderId="12" xfId="0" applyFont="1" applyFill="1" applyBorder="1" applyAlignment="1">
      <alignment vertical="top"/>
    </xf>
    <xf numFmtId="0" fontId="18" fillId="13" borderId="28" xfId="0" applyFont="1" applyFill="1" applyBorder="1" applyAlignment="1">
      <alignment vertical="top"/>
    </xf>
    <xf numFmtId="0" fontId="18" fillId="13" borderId="29" xfId="0" applyFont="1" applyFill="1" applyBorder="1" applyAlignment="1">
      <alignment vertical="top"/>
    </xf>
    <xf numFmtId="0" fontId="18" fillId="13" borderId="30" xfId="0" applyFont="1" applyFill="1" applyBorder="1" applyAlignment="1">
      <alignment vertical="top"/>
    </xf>
    <xf numFmtId="0" fontId="18" fillId="13" borderId="11" xfId="0" applyFont="1" applyFill="1" applyBorder="1" applyAlignment="1">
      <alignment vertical="top"/>
    </xf>
    <xf numFmtId="0" fontId="18" fillId="13" borderId="28" xfId="0" applyFont="1" applyFill="1" applyBorder="1" applyAlignment="1">
      <alignment horizontal="left" vertical="center"/>
    </xf>
    <xf numFmtId="0" fontId="18" fillId="13" borderId="28" xfId="0" applyFont="1" applyFill="1" applyBorder="1" applyAlignment="1">
      <alignment horizontal="center" vertical="center"/>
    </xf>
    <xf numFmtId="0" fontId="18" fillId="13" borderId="29" xfId="0" applyFont="1" applyFill="1" applyBorder="1" applyAlignment="1">
      <alignment horizontal="center" vertical="center"/>
    </xf>
    <xf numFmtId="0" fontId="19" fillId="13" borderId="28" xfId="0" applyFont="1" applyFill="1" applyBorder="1" applyAlignment="1">
      <alignment horizontal="center" vertical="center"/>
    </xf>
    <xf numFmtId="0" fontId="19" fillId="13" borderId="29" xfId="0" applyFont="1" applyFill="1" applyBorder="1" applyAlignment="1">
      <alignment horizontal="center" vertical="center"/>
    </xf>
    <xf numFmtId="168" fontId="27" fillId="16" borderId="5" xfId="0" applyNumberFormat="1" applyFont="1" applyFill="1" applyBorder="1" applyAlignment="1">
      <alignment vertical="top"/>
    </xf>
    <xf numFmtId="168" fontId="15" fillId="0" borderId="3" xfId="0" applyNumberFormat="1" applyFont="1" applyBorder="1"/>
    <xf numFmtId="168" fontId="28" fillId="0" borderId="0" xfId="0" applyNumberFormat="1" applyFont="1"/>
    <xf numFmtId="0" fontId="21" fillId="9" borderId="3" xfId="0" applyFont="1" applyFill="1" applyBorder="1" applyAlignment="1">
      <alignment horizontal="left" vertical="center" wrapText="1"/>
    </xf>
    <xf numFmtId="0" fontId="21" fillId="9" borderId="4" xfId="0" applyFont="1" applyFill="1" applyBorder="1" applyAlignment="1">
      <alignment horizontal="left" vertical="center" wrapText="1"/>
    </xf>
    <xf numFmtId="0" fontId="21" fillId="9" borderId="5" xfId="0" applyFont="1" applyFill="1" applyBorder="1" applyAlignment="1">
      <alignment horizontal="left" vertical="center" wrapText="1"/>
    </xf>
    <xf numFmtId="0" fontId="24" fillId="9" borderId="3" xfId="0" applyFont="1" applyFill="1" applyBorder="1" applyAlignment="1">
      <alignment horizontal="left" vertical="center" wrapText="1"/>
    </xf>
    <xf numFmtId="0" fontId="24" fillId="9" borderId="4" xfId="0" applyFont="1" applyFill="1" applyBorder="1" applyAlignment="1">
      <alignment horizontal="left" vertical="center" wrapText="1"/>
    </xf>
    <xf numFmtId="0" fontId="24" fillId="9" borderId="5" xfId="0" applyFont="1" applyFill="1" applyBorder="1" applyAlignment="1">
      <alignment horizontal="left" vertical="center" wrapText="1"/>
    </xf>
    <xf numFmtId="0" fontId="26" fillId="14" borderId="3" xfId="0" applyFont="1" applyFill="1" applyBorder="1" applyAlignment="1">
      <alignment horizontal="left" vertical="top" wrapText="1"/>
    </xf>
    <xf numFmtId="0" fontId="26" fillId="14" borderId="4" xfId="0" applyFont="1" applyFill="1" applyBorder="1" applyAlignment="1">
      <alignment horizontal="left" vertical="top" wrapText="1"/>
    </xf>
    <xf numFmtId="0" fontId="26" fillId="14" borderId="5" xfId="0" applyFont="1" applyFill="1" applyBorder="1" applyAlignment="1">
      <alignment horizontal="left" vertical="top" wrapText="1"/>
    </xf>
    <xf numFmtId="0" fontId="21" fillId="8" borderId="3" xfId="0" applyFont="1" applyFill="1" applyBorder="1" applyAlignment="1">
      <alignment horizontal="left" vertical="top" wrapText="1"/>
    </xf>
    <xf numFmtId="0" fontId="21" fillId="8" borderId="4" xfId="0" applyFont="1" applyFill="1" applyBorder="1" applyAlignment="1">
      <alignment horizontal="left" vertical="top" wrapText="1"/>
    </xf>
    <xf numFmtId="0" fontId="21" fillId="8" borderId="5" xfId="0" applyFont="1" applyFill="1" applyBorder="1" applyAlignment="1">
      <alignment horizontal="left" vertical="top" wrapText="1"/>
    </xf>
    <xf numFmtId="0" fontId="24" fillId="8" borderId="3" xfId="0" applyFont="1" applyFill="1" applyBorder="1" applyAlignment="1">
      <alignment horizontal="left" vertical="top"/>
    </xf>
    <xf numFmtId="0" fontId="24" fillId="8" borderId="4" xfId="0" applyFont="1" applyFill="1" applyBorder="1" applyAlignment="1">
      <alignment horizontal="left" vertical="top"/>
    </xf>
    <xf numFmtId="0" fontId="24" fillId="8" borderId="5" xfId="0" applyFont="1" applyFill="1" applyBorder="1" applyAlignment="1">
      <alignment horizontal="left" vertical="top"/>
    </xf>
    <xf numFmtId="0" fontId="20" fillId="9" borderId="18" xfId="0" applyFont="1" applyFill="1" applyBorder="1" applyAlignment="1">
      <alignment horizontal="left" vertical="top"/>
    </xf>
    <xf numFmtId="0" fontId="20" fillId="9" borderId="27" xfId="0" applyFont="1" applyFill="1" applyBorder="1" applyAlignment="1">
      <alignment horizontal="left" vertical="top"/>
    </xf>
    <xf numFmtId="0" fontId="20" fillId="9" borderId="6" xfId="0" applyFont="1" applyFill="1" applyBorder="1" applyAlignment="1">
      <alignment horizontal="left" vertical="top" wrapText="1"/>
    </xf>
    <xf numFmtId="0" fontId="20" fillId="9" borderId="24" xfId="0" applyFont="1" applyFill="1" applyBorder="1" applyAlignment="1">
      <alignment horizontal="left" vertical="top" wrapText="1"/>
    </xf>
    <xf numFmtId="0" fontId="18" fillId="9" borderId="10" xfId="0" applyFont="1" applyFill="1" applyBorder="1" applyAlignment="1">
      <alignment horizontal="center" vertical="center" wrapText="1"/>
    </xf>
    <xf numFmtId="0" fontId="20" fillId="9" borderId="15" xfId="0" applyFont="1" applyFill="1" applyBorder="1" applyAlignment="1">
      <alignment horizontal="center" vertical="center"/>
    </xf>
    <xf numFmtId="0" fontId="20" fillId="9" borderId="16" xfId="0" applyFont="1" applyFill="1" applyBorder="1" applyAlignment="1">
      <alignment horizontal="center" vertical="center"/>
    </xf>
    <xf numFmtId="0" fontId="20" fillId="9" borderId="17" xfId="0" applyFont="1" applyFill="1" applyBorder="1" applyAlignment="1">
      <alignment horizontal="center" vertical="center"/>
    </xf>
    <xf numFmtId="0" fontId="20" fillId="9" borderId="2" xfId="0" applyFont="1" applyFill="1" applyBorder="1" applyAlignment="1">
      <alignment horizontal="left" vertical="center" wrapText="1"/>
    </xf>
    <xf numFmtId="0" fontId="24" fillId="9" borderId="2" xfId="0" applyFont="1" applyFill="1" applyBorder="1" applyAlignment="1">
      <alignment horizontal="left" vertical="center"/>
    </xf>
    <xf numFmtId="0" fontId="25" fillId="12" borderId="2" xfId="0" applyFont="1" applyFill="1" applyBorder="1" applyAlignment="1">
      <alignment horizontal="left" vertical="center" wrapText="1"/>
    </xf>
  </cellXfs>
  <cellStyles count="18">
    <cellStyle name="Accent" xfId="3" xr:uid="{00000000-0005-0000-0000-000000000000}"/>
    <cellStyle name="Accent 1" xfId="4" xr:uid="{00000000-0005-0000-0000-000001000000}"/>
    <cellStyle name="Accent 2" xfId="5" xr:uid="{00000000-0005-0000-0000-000002000000}"/>
    <cellStyle name="Accent 3" xfId="6" xr:uid="{00000000-0005-0000-0000-000003000000}"/>
    <cellStyle name="Bad" xfId="7" xr:uid="{00000000-0005-0000-0000-000004000000}"/>
    <cellStyle name="Error" xfId="8" xr:uid="{00000000-0005-0000-0000-000005000000}"/>
    <cellStyle name="Footnote" xfId="9" xr:uid="{00000000-0005-0000-0000-000006000000}"/>
    <cellStyle name="Good" xfId="10" xr:uid="{00000000-0005-0000-0000-000007000000}"/>
    <cellStyle name="Heading (user)" xfId="11" xr:uid="{00000000-0005-0000-0000-000008000000}"/>
    <cellStyle name="Heading 1" xfId="12" xr:uid="{00000000-0005-0000-0000-000009000000}"/>
    <cellStyle name="Heading 2" xfId="13" xr:uid="{00000000-0005-0000-0000-00000A000000}"/>
    <cellStyle name="Milliers" xfId="1" builtinId="3" customBuiltin="1"/>
    <cellStyle name="Neutral" xfId="14" xr:uid="{00000000-0005-0000-0000-00000C000000}"/>
    <cellStyle name="Normal" xfId="0" builtinId="0" customBuiltin="1"/>
    <cellStyle name="Note" xfId="2" builtinId="10" customBuiltin="1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12"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7" formatCode="&quot; &quot;#,##0.00&quot; € &quot;;&quot;-&quot;#,##0.00&quot; € &quot;;&quot;-&quot;#&quot; € &quot;;@&quot; &quot;"/>
      <fill>
        <patternFill patternType="solid">
          <fgColor rgb="FFCCFFFF"/>
          <bgColor rgb="FFCC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rgb="FFCCFFFF"/>
          <bgColor rgb="FFCCFFFF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rgb="FFCCFFFF"/>
          <bgColor rgb="FFCCFFFF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rgb="FFCCFFFF"/>
          <bgColor rgb="FFCCFFFF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rgb="FFCCFFFF"/>
          <bgColor rgb="FFCCFFFF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rgb="FF000000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rgb="FFFFFF99"/>
          <bgColor rgb="FFFFFF99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0" defaultTableStyle="TableStyleMedium2" defaultPivotStyle="PivotStyleLight16"/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6A927.689DA97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6A927.689DA970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6A927.689DA970" TargetMode="Externa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6A927.689DA97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291353</xdr:colOff>
      <xdr:row>1</xdr:row>
      <xdr:rowOff>11206</xdr:rowOff>
    </xdr:from>
    <xdr:to>
      <xdr:col>8</xdr:col>
      <xdr:colOff>801221</xdr:colOff>
      <xdr:row>4</xdr:row>
      <xdr:rowOff>460562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FE0F7D5-A6B2-4A1C-965E-FD2A0F95B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08324" y="201706"/>
          <a:ext cx="2190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246530</xdr:colOff>
      <xdr:row>24</xdr:row>
      <xdr:rowOff>67236</xdr:rowOff>
    </xdr:from>
    <xdr:to>
      <xdr:col>13</xdr:col>
      <xdr:colOff>790015</xdr:colOff>
      <xdr:row>30</xdr:row>
      <xdr:rowOff>1121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1AB2BA-BF62-4BE2-B1DF-6625DCC5B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7089" y="4515971"/>
          <a:ext cx="2190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0</xdr:row>
      <xdr:rowOff>123825</xdr:rowOff>
    </xdr:from>
    <xdr:to>
      <xdr:col>6</xdr:col>
      <xdr:colOff>628650</xdr:colOff>
      <xdr:row>4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7A0521D-C459-4F9F-99DB-3170E079E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23825"/>
          <a:ext cx="2190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0</xdr:row>
      <xdr:rowOff>133350</xdr:rowOff>
    </xdr:from>
    <xdr:to>
      <xdr:col>6</xdr:col>
      <xdr:colOff>828675</xdr:colOff>
      <xdr:row>4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5AE3D0-C591-4A07-8BE1-568BDE971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0" y="133350"/>
          <a:ext cx="2190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F2E175-64AF-4A0D-8C98-6CD034CC8090}" name="TableauDescEquipeTMA" displayName="TableauDescEquipeTMA" ref="A7:F17" totalsRowShown="0" headerRowDxfId="11" dataDxfId="9" headerRowBorderDxfId="10" tableBorderDxfId="8">
  <autoFilter ref="A7:F17" xr:uid="{0EF2E175-64AF-4A0D-8C98-6CD034CC8090}"/>
  <tableColumns count="6">
    <tableColumn id="1" xr3:uid="{39AF8091-1976-43F6-8B80-D8EEC5344A9E}" name="UO DEV" dataDxfId="7"/>
    <tableColumn id="2" xr3:uid="{94578ACE-9608-404A-A66C-2BA21222691A}" name="Libellé du Profil" dataDxfId="6"/>
    <tableColumn id="3" xr3:uid="{72FF7940-2CE8-4EE6-A1F8-67E1B61CD8ED}" name="Rôle" dataDxfId="5"/>
    <tableColumn id="4" xr3:uid="{780C6759-90CD-4F5F-9B00-77AE8806A239}" name="Compétences" dataDxfId="4"/>
    <tableColumn id="5" xr3:uid="{CE659482-66CB-4EDA-A755-E643F4AB2906}" name="Expérience_x000a_(Junior, Senior, Expert)" dataDxfId="3"/>
    <tableColumn id="6" xr3:uid="{D57892FB-7250-4D4F-B694-0220D6C1B620}" name="TJM en € HT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A0E87-C4A9-49EA-9E24-7B2B4ED88CF9}">
  <dimension ref="A1:F23"/>
  <sheetViews>
    <sheetView zoomScale="85" zoomScaleNormal="85" workbookViewId="0">
      <selection activeCell="A8" sqref="A8"/>
    </sheetView>
  </sheetViews>
  <sheetFormatPr baseColWidth="10" defaultColWidth="11" defaultRowHeight="14" x14ac:dyDescent="0.3"/>
  <cols>
    <col min="1" max="1" width="11" style="8"/>
    <col min="2" max="2" width="17" style="8" customWidth="1"/>
    <col min="3" max="3" width="39" style="8" customWidth="1"/>
    <col min="4" max="4" width="56" style="8" customWidth="1"/>
    <col min="5" max="5" width="23.25" style="8" customWidth="1"/>
    <col min="6" max="6" width="17.83203125" style="8" customWidth="1"/>
    <col min="7" max="16384" width="11" style="8"/>
  </cols>
  <sheetData>
    <row r="1" spans="1:6" x14ac:dyDescent="0.3">
      <c r="A1" s="72" t="s">
        <v>0</v>
      </c>
      <c r="B1" s="73"/>
      <c r="C1" s="73"/>
      <c r="D1" s="73"/>
      <c r="E1" s="73"/>
      <c r="F1" s="74"/>
    </row>
    <row r="3" spans="1:6" ht="15.5" x14ac:dyDescent="0.3">
      <c r="A3" s="75" t="s">
        <v>1</v>
      </c>
      <c r="B3" s="76"/>
      <c r="C3" s="76"/>
      <c r="D3" s="76"/>
      <c r="E3" s="76"/>
      <c r="F3" s="77"/>
    </row>
    <row r="5" spans="1:6" ht="51.75" customHeight="1" x14ac:dyDescent="0.3">
      <c r="A5" s="78" t="s">
        <v>2</v>
      </c>
      <c r="B5" s="79"/>
      <c r="C5" s="79"/>
      <c r="D5" s="79"/>
      <c r="E5" s="79"/>
      <c r="F5" s="80"/>
    </row>
    <row r="7" spans="1:6" ht="26" x14ac:dyDescent="0.3">
      <c r="A7" s="9" t="s">
        <v>3</v>
      </c>
      <c r="B7" s="10" t="s">
        <v>4</v>
      </c>
      <c r="C7" s="10" t="s">
        <v>5</v>
      </c>
      <c r="D7" s="11" t="s">
        <v>6</v>
      </c>
      <c r="E7" s="12" t="s">
        <v>7</v>
      </c>
      <c r="F7" s="51" t="s">
        <v>8</v>
      </c>
    </row>
    <row r="8" spans="1:6" ht="40" customHeight="1" x14ac:dyDescent="0.35">
      <c r="A8" s="5" t="s">
        <v>9</v>
      </c>
      <c r="B8" s="4" t="s">
        <v>10</v>
      </c>
      <c r="C8" s="13"/>
      <c r="D8" s="14"/>
      <c r="E8" s="41"/>
      <c r="F8" s="43"/>
    </row>
    <row r="9" spans="1:6" ht="40" customHeight="1" x14ac:dyDescent="0.35">
      <c r="A9" s="6" t="s">
        <v>11</v>
      </c>
      <c r="B9" s="3" t="s">
        <v>12</v>
      </c>
      <c r="C9" s="15"/>
      <c r="D9" s="16"/>
      <c r="E9" s="42"/>
      <c r="F9" s="43"/>
    </row>
    <row r="10" spans="1:6" ht="40" customHeight="1" x14ac:dyDescent="0.35">
      <c r="A10" s="6" t="s">
        <v>13</v>
      </c>
      <c r="B10" s="3" t="s">
        <v>14</v>
      </c>
      <c r="C10" s="15"/>
      <c r="D10" s="16"/>
      <c r="E10" s="42"/>
      <c r="F10" s="43"/>
    </row>
    <row r="11" spans="1:6" ht="40" customHeight="1" x14ac:dyDescent="0.35">
      <c r="A11" s="6" t="s">
        <v>15</v>
      </c>
      <c r="B11" s="3" t="s">
        <v>16</v>
      </c>
      <c r="C11" s="15"/>
      <c r="D11" s="16"/>
      <c r="E11" s="42"/>
      <c r="F11" s="43"/>
    </row>
    <row r="12" spans="1:6" ht="40" customHeight="1" x14ac:dyDescent="0.35">
      <c r="A12" s="6" t="s">
        <v>17</v>
      </c>
      <c r="B12" s="3" t="s">
        <v>18</v>
      </c>
      <c r="C12" s="15"/>
      <c r="D12" s="16"/>
      <c r="E12" s="42"/>
      <c r="F12" s="43"/>
    </row>
    <row r="13" spans="1:6" ht="40" customHeight="1" x14ac:dyDescent="0.35">
      <c r="A13" s="6" t="s">
        <v>19</v>
      </c>
      <c r="B13" s="3" t="s">
        <v>20</v>
      </c>
      <c r="C13" s="15"/>
      <c r="D13" s="16"/>
      <c r="E13" s="42"/>
      <c r="F13" s="43"/>
    </row>
    <row r="14" spans="1:6" ht="40" customHeight="1" x14ac:dyDescent="0.35">
      <c r="A14" s="6" t="s">
        <v>21</v>
      </c>
      <c r="B14" s="3" t="s">
        <v>22</v>
      </c>
      <c r="C14" s="15"/>
      <c r="D14" s="16"/>
      <c r="E14" s="42"/>
      <c r="F14" s="43"/>
    </row>
    <row r="15" spans="1:6" ht="40" customHeight="1" x14ac:dyDescent="0.35">
      <c r="A15" s="6" t="s">
        <v>23</v>
      </c>
      <c r="B15" s="3" t="s">
        <v>24</v>
      </c>
      <c r="C15" s="15"/>
      <c r="D15" s="16"/>
      <c r="E15" s="42"/>
      <c r="F15" s="43"/>
    </row>
    <row r="16" spans="1:6" ht="40" customHeight="1" x14ac:dyDescent="0.35">
      <c r="A16" s="6" t="s">
        <v>25</v>
      </c>
      <c r="B16" s="3" t="s">
        <v>26</v>
      </c>
      <c r="C16" s="15"/>
      <c r="D16" s="16"/>
      <c r="E16" s="42"/>
      <c r="F16" s="43"/>
    </row>
    <row r="17" spans="1:6" ht="40" customHeight="1" x14ac:dyDescent="0.35">
      <c r="A17" s="7" t="s">
        <v>27</v>
      </c>
      <c r="B17" s="3" t="s">
        <v>28</v>
      </c>
      <c r="C17" s="16"/>
      <c r="D17" s="16"/>
      <c r="E17" s="42"/>
      <c r="F17" s="43"/>
    </row>
    <row r="20" spans="1:6" x14ac:dyDescent="0.3">
      <c r="A20" s="1" t="s">
        <v>29</v>
      </c>
      <c r="B20" s="1"/>
      <c r="E20" s="1" t="s">
        <v>30</v>
      </c>
    </row>
    <row r="21" spans="1:6" x14ac:dyDescent="0.3">
      <c r="A21" s="1"/>
      <c r="B21" s="1"/>
      <c r="C21" s="1"/>
      <c r="D21" s="1"/>
      <c r="E21" s="1"/>
    </row>
    <row r="22" spans="1:6" x14ac:dyDescent="0.3">
      <c r="A22" s="1"/>
      <c r="B22" s="1"/>
      <c r="C22" s="1"/>
      <c r="D22" s="1"/>
      <c r="E22" s="1"/>
    </row>
    <row r="23" spans="1:6" x14ac:dyDescent="0.3">
      <c r="A23" s="1" t="s">
        <v>31</v>
      </c>
      <c r="B23" s="1"/>
      <c r="C23" s="1"/>
      <c r="D23" s="1"/>
      <c r="E23" s="1" t="s">
        <v>32</v>
      </c>
    </row>
  </sheetData>
  <mergeCells count="3">
    <mergeCell ref="A1:F1"/>
    <mergeCell ref="A3:F3"/>
    <mergeCell ref="A5:F5"/>
  </mergeCells>
  <phoneticPr fontId="17" type="noConversion"/>
  <pageMargins left="0" right="0" top="0.39370078740157477" bottom="0.39370078740157477" header="0" footer="0"/>
  <pageSetup paperSize="9" orientation="portrait" horizontalDpi="4294967293" verticalDpi="4294967293" r:id="rId1"/>
  <headerFooter>
    <oddHeader>&amp;C&amp;A</oddHeader>
    <oddFooter>&amp;CPage &amp;P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EA2BE-C4A3-4ACE-ADA9-C876CE59E6C3}">
  <dimension ref="A1:AMK29"/>
  <sheetViews>
    <sheetView tabSelected="1" zoomScaleNormal="100" workbookViewId="0">
      <selection sqref="A1:N1"/>
    </sheetView>
  </sheetViews>
  <sheetFormatPr baseColWidth="10" defaultColWidth="11" defaultRowHeight="14" x14ac:dyDescent="0.3"/>
  <cols>
    <col min="1" max="1" width="68.08203125" style="8" customWidth="1"/>
    <col min="2" max="2" width="30.58203125" style="2" customWidth="1"/>
    <col min="3" max="12" width="10.58203125" style="8" customWidth="1"/>
    <col min="13" max="13" width="12.6640625" style="8" customWidth="1"/>
    <col min="14" max="14" width="11" style="8" customWidth="1"/>
    <col min="15" max="15" width="27.5" style="8" bestFit="1" customWidth="1"/>
    <col min="16" max="1019" width="11" style="8" customWidth="1"/>
    <col min="1020" max="1025" width="10.58203125" style="8" customWidth="1"/>
    <col min="1026" max="16384" width="11" style="8"/>
  </cols>
  <sheetData>
    <row r="1" spans="1:1025" ht="15" customHeight="1" x14ac:dyDescent="0.3">
      <c r="A1" s="81" t="s">
        <v>70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</row>
    <row r="3" spans="1:1025" ht="15.5" x14ac:dyDescent="0.3">
      <c r="A3" s="84" t="s">
        <v>33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6"/>
    </row>
    <row r="5" spans="1:1025" ht="22.5" customHeight="1" x14ac:dyDescent="0.3">
      <c r="A5" s="89" t="s">
        <v>34</v>
      </c>
      <c r="B5" s="87" t="s">
        <v>35</v>
      </c>
      <c r="C5" s="92" t="s">
        <v>36</v>
      </c>
      <c r="D5" s="93"/>
      <c r="E5" s="93"/>
      <c r="F5" s="93"/>
      <c r="G5" s="93"/>
      <c r="H5" s="93"/>
      <c r="I5" s="93"/>
      <c r="J5" s="93"/>
      <c r="K5" s="93"/>
      <c r="L5" s="94"/>
      <c r="M5" s="91" t="s">
        <v>37</v>
      </c>
      <c r="N5" s="91" t="s">
        <v>38</v>
      </c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  <c r="IW5" s="17"/>
      <c r="IX5" s="17"/>
      <c r="IY5" s="17"/>
      <c r="IZ5" s="17"/>
      <c r="JA5" s="17"/>
      <c r="JB5" s="17"/>
      <c r="JC5" s="17"/>
      <c r="JD5" s="17"/>
      <c r="JE5" s="17"/>
      <c r="JF5" s="17"/>
      <c r="JG5" s="17"/>
      <c r="JH5" s="17"/>
      <c r="JI5" s="17"/>
      <c r="JJ5" s="17"/>
      <c r="JK5" s="17"/>
      <c r="JL5" s="17"/>
      <c r="JM5" s="17"/>
      <c r="JN5" s="17"/>
      <c r="JO5" s="17"/>
      <c r="JP5" s="17"/>
      <c r="JQ5" s="17"/>
      <c r="JR5" s="17"/>
      <c r="JS5" s="17"/>
      <c r="JT5" s="17"/>
      <c r="JU5" s="17"/>
      <c r="JV5" s="17"/>
      <c r="JW5" s="17"/>
      <c r="JX5" s="17"/>
      <c r="JY5" s="17"/>
      <c r="JZ5" s="17"/>
      <c r="KA5" s="17"/>
      <c r="KB5" s="17"/>
      <c r="KC5" s="17"/>
      <c r="KD5" s="17"/>
      <c r="KE5" s="17"/>
      <c r="KF5" s="17"/>
      <c r="KG5" s="17"/>
      <c r="KH5" s="17"/>
      <c r="KI5" s="17"/>
      <c r="KJ5" s="17"/>
      <c r="KK5" s="17"/>
      <c r="KL5" s="17"/>
      <c r="KM5" s="17"/>
      <c r="KN5" s="17"/>
      <c r="KO5" s="17"/>
      <c r="KP5" s="17"/>
      <c r="KQ5" s="17"/>
      <c r="KR5" s="17"/>
      <c r="KS5" s="17"/>
      <c r="KT5" s="17"/>
      <c r="KU5" s="17"/>
      <c r="KV5" s="17"/>
      <c r="KW5" s="17"/>
      <c r="KX5" s="17"/>
      <c r="KY5" s="17"/>
      <c r="KZ5" s="17"/>
      <c r="LA5" s="17"/>
      <c r="LB5" s="17"/>
      <c r="LC5" s="17"/>
      <c r="LD5" s="17"/>
      <c r="LE5" s="17"/>
      <c r="LF5" s="17"/>
      <c r="LG5" s="17"/>
      <c r="LH5" s="17"/>
      <c r="LI5" s="17"/>
      <c r="LJ5" s="17"/>
      <c r="LK5" s="17"/>
      <c r="LL5" s="17"/>
      <c r="LM5" s="17"/>
      <c r="LN5" s="17"/>
      <c r="LO5" s="17"/>
      <c r="LP5" s="17"/>
      <c r="LQ5" s="17"/>
      <c r="LR5" s="17"/>
      <c r="LS5" s="17"/>
      <c r="LT5" s="17"/>
      <c r="LU5" s="17"/>
      <c r="LV5" s="17"/>
      <c r="LW5" s="17"/>
      <c r="LX5" s="17"/>
      <c r="LY5" s="17"/>
      <c r="LZ5" s="17"/>
      <c r="MA5" s="17"/>
      <c r="MB5" s="17"/>
      <c r="MC5" s="17"/>
      <c r="MD5" s="17"/>
      <c r="ME5" s="17"/>
      <c r="MF5" s="17"/>
      <c r="MG5" s="17"/>
      <c r="MH5" s="17"/>
      <c r="MI5" s="17"/>
      <c r="MJ5" s="17"/>
      <c r="MK5" s="17"/>
      <c r="ML5" s="17"/>
      <c r="MM5" s="17"/>
      <c r="MN5" s="17"/>
      <c r="MO5" s="17"/>
      <c r="MP5" s="17"/>
      <c r="MQ5" s="17"/>
      <c r="MR5" s="17"/>
      <c r="MS5" s="17"/>
      <c r="MT5" s="17"/>
      <c r="MU5" s="17"/>
      <c r="MV5" s="17"/>
      <c r="MW5" s="17"/>
      <c r="MX5" s="17"/>
      <c r="MY5" s="17"/>
      <c r="MZ5" s="17"/>
      <c r="NA5" s="17"/>
      <c r="NB5" s="17"/>
      <c r="NC5" s="17"/>
      <c r="ND5" s="17"/>
      <c r="NE5" s="17"/>
      <c r="NF5" s="17"/>
      <c r="NG5" s="17"/>
      <c r="NH5" s="17"/>
      <c r="NI5" s="17"/>
      <c r="NJ5" s="17"/>
      <c r="NK5" s="17"/>
      <c r="NL5" s="17"/>
      <c r="NM5" s="17"/>
      <c r="NN5" s="17"/>
      <c r="NO5" s="17"/>
      <c r="NP5" s="17"/>
      <c r="NQ5" s="17"/>
      <c r="NR5" s="17"/>
      <c r="NS5" s="17"/>
      <c r="NT5" s="17"/>
      <c r="NU5" s="17"/>
      <c r="NV5" s="17"/>
      <c r="NW5" s="17"/>
      <c r="NX5" s="17"/>
      <c r="NY5" s="17"/>
      <c r="NZ5" s="17"/>
      <c r="OA5" s="17"/>
      <c r="OB5" s="17"/>
      <c r="OC5" s="17"/>
      <c r="OD5" s="17"/>
      <c r="OE5" s="17"/>
      <c r="OF5" s="17"/>
      <c r="OG5" s="17"/>
      <c r="OH5" s="17"/>
      <c r="OI5" s="17"/>
      <c r="OJ5" s="17"/>
      <c r="OK5" s="17"/>
      <c r="OL5" s="17"/>
      <c r="OM5" s="17"/>
      <c r="ON5" s="17"/>
      <c r="OO5" s="17"/>
      <c r="OP5" s="17"/>
      <c r="OQ5" s="17"/>
      <c r="OR5" s="17"/>
      <c r="OS5" s="17"/>
      <c r="OT5" s="17"/>
      <c r="OU5" s="17"/>
      <c r="OV5" s="17"/>
      <c r="OW5" s="17"/>
      <c r="OX5" s="17"/>
      <c r="OY5" s="17"/>
      <c r="OZ5" s="17"/>
      <c r="PA5" s="17"/>
      <c r="PB5" s="17"/>
      <c r="PC5" s="17"/>
      <c r="PD5" s="17"/>
      <c r="PE5" s="17"/>
      <c r="PF5" s="17"/>
      <c r="PG5" s="17"/>
      <c r="PH5" s="17"/>
      <c r="PI5" s="17"/>
      <c r="PJ5" s="17"/>
      <c r="PK5" s="17"/>
      <c r="PL5" s="17"/>
      <c r="PM5" s="17"/>
      <c r="PN5" s="17"/>
      <c r="PO5" s="17"/>
      <c r="PP5" s="17"/>
      <c r="PQ5" s="17"/>
      <c r="PR5" s="17"/>
      <c r="PS5" s="17"/>
      <c r="PT5" s="17"/>
      <c r="PU5" s="17"/>
      <c r="PV5" s="17"/>
      <c r="PW5" s="17"/>
      <c r="PX5" s="17"/>
      <c r="PY5" s="17"/>
      <c r="PZ5" s="17"/>
      <c r="QA5" s="17"/>
      <c r="QB5" s="17"/>
      <c r="QC5" s="17"/>
      <c r="QD5" s="17"/>
      <c r="QE5" s="17"/>
      <c r="QF5" s="17"/>
      <c r="QG5" s="17"/>
      <c r="QH5" s="17"/>
      <c r="QI5" s="17"/>
      <c r="QJ5" s="17"/>
      <c r="QK5" s="17"/>
      <c r="QL5" s="17"/>
      <c r="QM5" s="17"/>
      <c r="QN5" s="17"/>
      <c r="QO5" s="17"/>
      <c r="QP5" s="17"/>
      <c r="QQ5" s="17"/>
      <c r="QR5" s="17"/>
      <c r="QS5" s="17"/>
      <c r="QT5" s="17"/>
      <c r="QU5" s="17"/>
      <c r="QV5" s="17"/>
      <c r="QW5" s="17"/>
      <c r="QX5" s="17"/>
      <c r="QY5" s="17"/>
      <c r="QZ5" s="17"/>
      <c r="RA5" s="17"/>
      <c r="RB5" s="17"/>
      <c r="RC5" s="17"/>
      <c r="RD5" s="17"/>
      <c r="RE5" s="17"/>
      <c r="RF5" s="17"/>
      <c r="RG5" s="17"/>
      <c r="RH5" s="17"/>
      <c r="RI5" s="17"/>
      <c r="RJ5" s="17"/>
      <c r="RK5" s="17"/>
      <c r="RL5" s="17"/>
      <c r="RM5" s="17"/>
      <c r="RN5" s="17"/>
      <c r="RO5" s="17"/>
      <c r="RP5" s="17"/>
      <c r="RQ5" s="17"/>
      <c r="RR5" s="17"/>
      <c r="RS5" s="17"/>
      <c r="RT5" s="17"/>
      <c r="RU5" s="17"/>
      <c r="RV5" s="17"/>
      <c r="RW5" s="17"/>
      <c r="RX5" s="17"/>
      <c r="RY5" s="17"/>
      <c r="RZ5" s="17"/>
      <c r="SA5" s="17"/>
      <c r="SB5" s="17"/>
      <c r="SC5" s="17"/>
      <c r="SD5" s="17"/>
      <c r="SE5" s="17"/>
      <c r="SF5" s="17"/>
      <c r="SG5" s="17"/>
      <c r="SH5" s="17"/>
      <c r="SI5" s="17"/>
      <c r="SJ5" s="17"/>
      <c r="SK5" s="17"/>
      <c r="SL5" s="17"/>
      <c r="SM5" s="17"/>
      <c r="SN5" s="17"/>
      <c r="SO5" s="17"/>
      <c r="SP5" s="17"/>
      <c r="SQ5" s="17"/>
      <c r="SR5" s="17"/>
      <c r="SS5" s="17"/>
      <c r="ST5" s="17"/>
      <c r="SU5" s="17"/>
      <c r="SV5" s="17"/>
      <c r="SW5" s="17"/>
      <c r="SX5" s="17"/>
      <c r="SY5" s="17"/>
      <c r="SZ5" s="17"/>
      <c r="TA5" s="17"/>
      <c r="TB5" s="17"/>
      <c r="TC5" s="17"/>
      <c r="TD5" s="17"/>
      <c r="TE5" s="17"/>
      <c r="TF5" s="17"/>
      <c r="TG5" s="17"/>
      <c r="TH5" s="17"/>
      <c r="TI5" s="17"/>
      <c r="TJ5" s="17"/>
      <c r="TK5" s="17"/>
      <c r="TL5" s="17"/>
      <c r="TM5" s="17"/>
      <c r="TN5" s="17"/>
      <c r="TO5" s="17"/>
      <c r="TP5" s="17"/>
      <c r="TQ5" s="17"/>
      <c r="TR5" s="17"/>
      <c r="TS5" s="17"/>
      <c r="TT5" s="17"/>
      <c r="TU5" s="17"/>
      <c r="TV5" s="17"/>
      <c r="TW5" s="17"/>
      <c r="TX5" s="17"/>
      <c r="TY5" s="17"/>
      <c r="TZ5" s="17"/>
      <c r="UA5" s="17"/>
      <c r="UB5" s="17"/>
      <c r="UC5" s="17"/>
      <c r="UD5" s="17"/>
      <c r="UE5" s="17"/>
      <c r="UF5" s="17"/>
      <c r="UG5" s="17"/>
      <c r="UH5" s="17"/>
      <c r="UI5" s="17"/>
      <c r="UJ5" s="17"/>
      <c r="UK5" s="17"/>
      <c r="UL5" s="17"/>
      <c r="UM5" s="17"/>
      <c r="UN5" s="17"/>
      <c r="UO5" s="17"/>
      <c r="UP5" s="17"/>
      <c r="UQ5" s="17"/>
      <c r="UR5" s="17"/>
      <c r="US5" s="17"/>
      <c r="UT5" s="17"/>
      <c r="UU5" s="17"/>
      <c r="UV5" s="17"/>
      <c r="UW5" s="17"/>
      <c r="UX5" s="17"/>
      <c r="UY5" s="17"/>
      <c r="UZ5" s="17"/>
      <c r="VA5" s="17"/>
      <c r="VB5" s="17"/>
      <c r="VC5" s="17"/>
      <c r="VD5" s="17"/>
      <c r="VE5" s="17"/>
      <c r="VF5" s="17"/>
      <c r="VG5" s="17"/>
      <c r="VH5" s="17"/>
      <c r="VI5" s="17"/>
      <c r="VJ5" s="17"/>
      <c r="VK5" s="17"/>
      <c r="VL5" s="17"/>
      <c r="VM5" s="17"/>
      <c r="VN5" s="17"/>
      <c r="VO5" s="17"/>
      <c r="VP5" s="17"/>
      <c r="VQ5" s="17"/>
      <c r="VR5" s="17"/>
      <c r="VS5" s="17"/>
      <c r="VT5" s="17"/>
      <c r="VU5" s="17"/>
      <c r="VV5" s="17"/>
      <c r="VW5" s="17"/>
      <c r="VX5" s="17"/>
      <c r="VY5" s="17"/>
      <c r="VZ5" s="17"/>
      <c r="WA5" s="17"/>
      <c r="WB5" s="17"/>
      <c r="WC5" s="17"/>
      <c r="WD5" s="17"/>
      <c r="WE5" s="17"/>
      <c r="WF5" s="17"/>
      <c r="WG5" s="17"/>
      <c r="WH5" s="17"/>
      <c r="WI5" s="17"/>
      <c r="WJ5" s="17"/>
      <c r="WK5" s="17"/>
      <c r="WL5" s="17"/>
      <c r="WM5" s="17"/>
      <c r="WN5" s="17"/>
      <c r="WO5" s="17"/>
      <c r="WP5" s="17"/>
      <c r="WQ5" s="17"/>
      <c r="WR5" s="17"/>
      <c r="WS5" s="17"/>
      <c r="WT5" s="17"/>
      <c r="WU5" s="17"/>
      <c r="WV5" s="17"/>
      <c r="WW5" s="17"/>
      <c r="WX5" s="17"/>
      <c r="WY5" s="17"/>
      <c r="WZ5" s="17"/>
      <c r="XA5" s="17"/>
      <c r="XB5" s="17"/>
      <c r="XC5" s="17"/>
      <c r="XD5" s="17"/>
      <c r="XE5" s="17"/>
      <c r="XF5" s="17"/>
      <c r="XG5" s="17"/>
      <c r="XH5" s="17"/>
      <c r="XI5" s="17"/>
      <c r="XJ5" s="17"/>
      <c r="XK5" s="17"/>
      <c r="XL5" s="17"/>
      <c r="XM5" s="17"/>
      <c r="XN5" s="17"/>
      <c r="XO5" s="17"/>
      <c r="XP5" s="17"/>
      <c r="XQ5" s="17"/>
      <c r="XR5" s="17"/>
      <c r="XS5" s="17"/>
      <c r="XT5" s="17"/>
      <c r="XU5" s="17"/>
      <c r="XV5" s="17"/>
      <c r="XW5" s="17"/>
      <c r="XX5" s="17"/>
      <c r="XY5" s="17"/>
      <c r="XZ5" s="17"/>
      <c r="YA5" s="17"/>
      <c r="YB5" s="17"/>
      <c r="YC5" s="17"/>
      <c r="YD5" s="17"/>
      <c r="YE5" s="17"/>
      <c r="YF5" s="17"/>
      <c r="YG5" s="17"/>
      <c r="YH5" s="17"/>
      <c r="YI5" s="17"/>
      <c r="YJ5" s="17"/>
      <c r="YK5" s="17"/>
      <c r="YL5" s="17"/>
      <c r="YM5" s="17"/>
      <c r="YN5" s="17"/>
      <c r="YO5" s="17"/>
      <c r="YP5" s="17"/>
      <c r="YQ5" s="17"/>
      <c r="YR5" s="17"/>
      <c r="YS5" s="17"/>
      <c r="YT5" s="17"/>
      <c r="YU5" s="17"/>
      <c r="YV5" s="17"/>
      <c r="YW5" s="17"/>
      <c r="YX5" s="17"/>
      <c r="YY5" s="17"/>
      <c r="YZ5" s="17"/>
      <c r="ZA5" s="17"/>
      <c r="ZB5" s="17"/>
      <c r="ZC5" s="17"/>
      <c r="ZD5" s="17"/>
      <c r="ZE5" s="17"/>
      <c r="ZF5" s="17"/>
      <c r="ZG5" s="17"/>
      <c r="ZH5" s="17"/>
      <c r="ZI5" s="17"/>
      <c r="ZJ5" s="17"/>
      <c r="ZK5" s="17"/>
      <c r="ZL5" s="17"/>
      <c r="ZM5" s="17"/>
      <c r="ZN5" s="17"/>
      <c r="ZO5" s="17"/>
      <c r="ZP5" s="17"/>
      <c r="ZQ5" s="17"/>
      <c r="ZR5" s="17"/>
      <c r="ZS5" s="17"/>
      <c r="ZT5" s="17"/>
      <c r="ZU5" s="17"/>
      <c r="ZV5" s="17"/>
      <c r="ZW5" s="17"/>
      <c r="ZX5" s="17"/>
      <c r="ZY5" s="17"/>
      <c r="ZZ5" s="17"/>
      <c r="AAA5" s="17"/>
      <c r="AAB5" s="17"/>
      <c r="AAC5" s="17"/>
      <c r="AAD5" s="17"/>
      <c r="AAE5" s="17"/>
      <c r="AAF5" s="17"/>
      <c r="AAG5" s="17"/>
      <c r="AAH5" s="17"/>
      <c r="AAI5" s="17"/>
      <c r="AAJ5" s="17"/>
      <c r="AAK5" s="17"/>
      <c r="AAL5" s="17"/>
      <c r="AAM5" s="17"/>
      <c r="AAN5" s="17"/>
      <c r="AAO5" s="17"/>
      <c r="AAP5" s="17"/>
      <c r="AAQ5" s="17"/>
      <c r="AAR5" s="17"/>
      <c r="AAS5" s="17"/>
      <c r="AAT5" s="17"/>
      <c r="AAU5" s="17"/>
      <c r="AAV5" s="17"/>
      <c r="AAW5" s="17"/>
      <c r="AAX5" s="17"/>
      <c r="AAY5" s="17"/>
      <c r="AAZ5" s="17"/>
      <c r="ABA5" s="17"/>
      <c r="ABB5" s="17"/>
      <c r="ABC5" s="17"/>
      <c r="ABD5" s="17"/>
      <c r="ABE5" s="17"/>
      <c r="ABF5" s="17"/>
      <c r="ABG5" s="17"/>
      <c r="ABH5" s="17"/>
      <c r="ABI5" s="17"/>
      <c r="ABJ5" s="17"/>
      <c r="ABK5" s="17"/>
      <c r="ABL5" s="17"/>
      <c r="ABM5" s="17"/>
      <c r="ABN5" s="17"/>
      <c r="ABO5" s="17"/>
      <c r="ABP5" s="17"/>
      <c r="ABQ5" s="17"/>
      <c r="ABR5" s="17"/>
      <c r="ABS5" s="17"/>
      <c r="ABT5" s="17"/>
      <c r="ABU5" s="17"/>
      <c r="ABV5" s="17"/>
      <c r="ABW5" s="17"/>
      <c r="ABX5" s="17"/>
      <c r="ABY5" s="17"/>
      <c r="ABZ5" s="17"/>
      <c r="ACA5" s="17"/>
      <c r="ACB5" s="17"/>
      <c r="ACC5" s="17"/>
      <c r="ACD5" s="17"/>
      <c r="ACE5" s="17"/>
      <c r="ACF5" s="17"/>
      <c r="ACG5" s="17"/>
      <c r="ACH5" s="17"/>
      <c r="ACI5" s="17"/>
      <c r="ACJ5" s="17"/>
      <c r="ACK5" s="17"/>
      <c r="ACL5" s="17"/>
      <c r="ACM5" s="17"/>
      <c r="ACN5" s="17"/>
      <c r="ACO5" s="17"/>
      <c r="ACP5" s="17"/>
      <c r="ACQ5" s="17"/>
      <c r="ACR5" s="17"/>
      <c r="ACS5" s="17"/>
      <c r="ACT5" s="17"/>
      <c r="ACU5" s="17"/>
      <c r="ACV5" s="17"/>
      <c r="ACW5" s="17"/>
      <c r="ACX5" s="17"/>
      <c r="ACY5" s="17"/>
      <c r="ACZ5" s="17"/>
      <c r="ADA5" s="17"/>
      <c r="ADB5" s="17"/>
      <c r="ADC5" s="17"/>
      <c r="ADD5" s="17"/>
      <c r="ADE5" s="17"/>
      <c r="ADF5" s="17"/>
      <c r="ADG5" s="17"/>
      <c r="ADH5" s="17"/>
      <c r="ADI5" s="17"/>
      <c r="ADJ5" s="17"/>
      <c r="ADK5" s="17"/>
      <c r="ADL5" s="17"/>
      <c r="ADM5" s="17"/>
      <c r="ADN5" s="17"/>
      <c r="ADO5" s="17"/>
      <c r="ADP5" s="17"/>
      <c r="ADQ5" s="17"/>
      <c r="ADR5" s="17"/>
      <c r="ADS5" s="17"/>
      <c r="ADT5" s="17"/>
      <c r="ADU5" s="17"/>
      <c r="ADV5" s="17"/>
      <c r="ADW5" s="17"/>
      <c r="ADX5" s="17"/>
      <c r="ADY5" s="17"/>
      <c r="ADZ5" s="17"/>
      <c r="AEA5" s="17"/>
      <c r="AEB5" s="17"/>
      <c r="AEC5" s="17"/>
      <c r="AED5" s="17"/>
      <c r="AEE5" s="17"/>
      <c r="AEF5" s="17"/>
      <c r="AEG5" s="17"/>
      <c r="AEH5" s="17"/>
      <c r="AEI5" s="17"/>
      <c r="AEJ5" s="17"/>
      <c r="AEK5" s="17"/>
      <c r="AEL5" s="17"/>
      <c r="AEM5" s="17"/>
      <c r="AEN5" s="17"/>
      <c r="AEO5" s="17"/>
      <c r="AEP5" s="17"/>
      <c r="AEQ5" s="17"/>
      <c r="AER5" s="17"/>
      <c r="AES5" s="17"/>
      <c r="AET5" s="17"/>
      <c r="AEU5" s="17"/>
      <c r="AEV5" s="17"/>
      <c r="AEW5" s="17"/>
      <c r="AEX5" s="17"/>
      <c r="AEY5" s="17"/>
      <c r="AEZ5" s="17"/>
      <c r="AFA5" s="17"/>
      <c r="AFB5" s="17"/>
      <c r="AFC5" s="17"/>
      <c r="AFD5" s="17"/>
      <c r="AFE5" s="17"/>
      <c r="AFF5" s="17"/>
      <c r="AFG5" s="17"/>
      <c r="AFH5" s="17"/>
      <c r="AFI5" s="17"/>
      <c r="AFJ5" s="17"/>
      <c r="AFK5" s="17"/>
      <c r="AFL5" s="17"/>
      <c r="AFM5" s="17"/>
      <c r="AFN5" s="17"/>
      <c r="AFO5" s="17"/>
      <c r="AFP5" s="17"/>
      <c r="AFQ5" s="17"/>
      <c r="AFR5" s="17"/>
      <c r="AFS5" s="17"/>
      <c r="AFT5" s="17"/>
      <c r="AFU5" s="17"/>
      <c r="AFV5" s="17"/>
      <c r="AFW5" s="17"/>
      <c r="AFX5" s="17"/>
      <c r="AFY5" s="17"/>
      <c r="AFZ5" s="17"/>
      <c r="AGA5" s="17"/>
      <c r="AGB5" s="17"/>
      <c r="AGC5" s="17"/>
      <c r="AGD5" s="17"/>
      <c r="AGE5" s="17"/>
      <c r="AGF5" s="17"/>
      <c r="AGG5" s="17"/>
      <c r="AGH5" s="17"/>
      <c r="AGI5" s="17"/>
      <c r="AGJ5" s="17"/>
      <c r="AGK5" s="17"/>
      <c r="AGL5" s="17"/>
      <c r="AGM5" s="17"/>
      <c r="AGN5" s="17"/>
      <c r="AGO5" s="17"/>
      <c r="AGP5" s="17"/>
      <c r="AGQ5" s="17"/>
      <c r="AGR5" s="17"/>
      <c r="AGS5" s="17"/>
      <c r="AGT5" s="17"/>
      <c r="AGU5" s="17"/>
      <c r="AGV5" s="17"/>
      <c r="AGW5" s="17"/>
      <c r="AGX5" s="17"/>
      <c r="AGY5" s="17"/>
      <c r="AGZ5" s="17"/>
      <c r="AHA5" s="17"/>
      <c r="AHB5" s="17"/>
      <c r="AHC5" s="17"/>
      <c r="AHD5" s="17"/>
      <c r="AHE5" s="17"/>
      <c r="AHF5" s="17"/>
      <c r="AHG5" s="17"/>
      <c r="AHH5" s="17"/>
      <c r="AHI5" s="17"/>
      <c r="AHJ5" s="17"/>
      <c r="AHK5" s="17"/>
      <c r="AHL5" s="17"/>
      <c r="AHM5" s="17"/>
      <c r="AHN5" s="17"/>
      <c r="AHO5" s="17"/>
      <c r="AHP5" s="17"/>
      <c r="AHQ5" s="17"/>
      <c r="AHR5" s="17"/>
      <c r="AHS5" s="17"/>
      <c r="AHT5" s="17"/>
      <c r="AHU5" s="17"/>
      <c r="AHV5" s="17"/>
      <c r="AHW5" s="17"/>
      <c r="AHX5" s="17"/>
      <c r="AHY5" s="17"/>
      <c r="AHZ5" s="17"/>
      <c r="AIA5" s="17"/>
      <c r="AIB5" s="17"/>
      <c r="AIC5" s="17"/>
      <c r="AID5" s="17"/>
      <c r="AIE5" s="17"/>
      <c r="AIF5" s="17"/>
      <c r="AIG5" s="17"/>
      <c r="AIH5" s="17"/>
      <c r="AII5" s="17"/>
      <c r="AIJ5" s="17"/>
      <c r="AIK5" s="17"/>
      <c r="AIL5" s="17"/>
      <c r="AIM5" s="17"/>
      <c r="AIN5" s="17"/>
      <c r="AIO5" s="17"/>
      <c r="AIP5" s="17"/>
      <c r="AIQ5" s="17"/>
      <c r="AIR5" s="17"/>
      <c r="AIS5" s="17"/>
      <c r="AIT5" s="17"/>
      <c r="AIU5" s="17"/>
      <c r="AIV5" s="17"/>
      <c r="AIW5" s="17"/>
      <c r="AIX5" s="17"/>
      <c r="AIY5" s="17"/>
      <c r="AIZ5" s="17"/>
      <c r="AJA5" s="17"/>
      <c r="AJB5" s="17"/>
      <c r="AJC5" s="17"/>
      <c r="AJD5" s="17"/>
      <c r="AJE5" s="17"/>
      <c r="AJF5" s="17"/>
      <c r="AJG5" s="17"/>
      <c r="AJH5" s="17"/>
      <c r="AJI5" s="17"/>
      <c r="AJJ5" s="17"/>
      <c r="AJK5" s="17"/>
      <c r="AJL5" s="17"/>
      <c r="AJM5" s="17"/>
      <c r="AJN5" s="17"/>
      <c r="AJO5" s="17"/>
      <c r="AJP5" s="17"/>
      <c r="AJQ5" s="17"/>
      <c r="AJR5" s="17"/>
      <c r="AJS5" s="17"/>
      <c r="AJT5" s="17"/>
      <c r="AJU5" s="17"/>
      <c r="AJV5" s="17"/>
      <c r="AJW5" s="17"/>
      <c r="AJX5" s="17"/>
      <c r="AJY5" s="17"/>
      <c r="AJZ5" s="17"/>
      <c r="AKA5" s="17"/>
      <c r="AKB5" s="17"/>
      <c r="AKC5" s="17"/>
      <c r="AKD5" s="17"/>
      <c r="AKE5" s="17"/>
      <c r="AKF5" s="17"/>
      <c r="AKG5" s="17"/>
      <c r="AKH5" s="17"/>
      <c r="AKI5" s="17"/>
      <c r="AKJ5" s="17"/>
      <c r="AKK5" s="17"/>
      <c r="AKL5" s="17"/>
      <c r="AKM5" s="17"/>
      <c r="AKN5" s="17"/>
      <c r="AKO5" s="17"/>
      <c r="AKP5" s="17"/>
      <c r="AKQ5" s="17"/>
      <c r="AKR5" s="17"/>
      <c r="AKS5" s="17"/>
      <c r="AKT5" s="17"/>
      <c r="AKU5" s="17"/>
      <c r="AKV5" s="17"/>
      <c r="AKW5" s="17"/>
      <c r="AKX5" s="17"/>
      <c r="AKY5" s="17"/>
      <c r="AKZ5" s="17"/>
      <c r="ALA5" s="17"/>
      <c r="ALB5" s="17"/>
      <c r="ALC5" s="17"/>
      <c r="ALD5" s="17"/>
      <c r="ALE5" s="17"/>
      <c r="ALF5" s="17"/>
      <c r="ALG5" s="17"/>
      <c r="ALH5" s="17"/>
      <c r="ALI5" s="17"/>
      <c r="ALJ5" s="17"/>
      <c r="ALK5" s="17"/>
      <c r="ALL5" s="17"/>
      <c r="ALM5" s="17"/>
      <c r="ALN5" s="17"/>
      <c r="ALO5" s="17"/>
      <c r="ALP5" s="17"/>
      <c r="ALQ5" s="17"/>
      <c r="ALR5" s="17"/>
      <c r="ALS5" s="17"/>
      <c r="ALT5" s="17"/>
      <c r="ALU5" s="17"/>
      <c r="ALV5" s="17"/>
      <c r="ALW5" s="17"/>
      <c r="ALX5" s="17"/>
      <c r="ALY5" s="17"/>
      <c r="ALZ5" s="17"/>
      <c r="AMA5" s="17"/>
      <c r="AMB5" s="17"/>
      <c r="AMC5" s="17"/>
      <c r="AMD5" s="17"/>
      <c r="AME5" s="17"/>
      <c r="AMF5" s="17"/>
      <c r="AMG5" s="17"/>
      <c r="AMH5" s="17"/>
      <c r="AMI5" s="17"/>
      <c r="AMJ5" s="17"/>
      <c r="AMK5" s="17"/>
    </row>
    <row r="6" spans="1:1025" x14ac:dyDescent="0.3">
      <c r="A6" s="90"/>
      <c r="B6" s="88"/>
      <c r="C6" s="46" t="s">
        <v>9</v>
      </c>
      <c r="D6" s="46" t="s">
        <v>11</v>
      </c>
      <c r="E6" s="46" t="s">
        <v>13</v>
      </c>
      <c r="F6" s="46" t="s">
        <v>15</v>
      </c>
      <c r="G6" s="46" t="s">
        <v>17</v>
      </c>
      <c r="H6" s="46" t="s">
        <v>19</v>
      </c>
      <c r="I6" s="46" t="s">
        <v>21</v>
      </c>
      <c r="J6" s="46" t="s">
        <v>23</v>
      </c>
      <c r="K6" s="46" t="s">
        <v>25</v>
      </c>
      <c r="L6" s="46" t="s">
        <v>27</v>
      </c>
      <c r="M6" s="91"/>
      <c r="N6" s="91"/>
    </row>
    <row r="7" spans="1:1025" x14ac:dyDescent="0.3">
      <c r="A7" s="38"/>
      <c r="B7" s="39"/>
      <c r="C7" s="44">
        <f>VLOOKUP('Répartition charge par profil'!C$6,TableauDescEquipeTMA[#All],6,FALSE)</f>
        <v>0</v>
      </c>
      <c r="D7" s="44">
        <f>VLOOKUP('Répartition charge par profil'!D$6,TableauDescEquipeTMA[#All],6,FALSE)</f>
        <v>0</v>
      </c>
      <c r="E7" s="44">
        <f>VLOOKUP('Répartition charge par profil'!E$6,TableauDescEquipeTMA[#All],6,FALSE)</f>
        <v>0</v>
      </c>
      <c r="F7" s="44">
        <f>VLOOKUP('Répartition charge par profil'!F$6,TableauDescEquipeTMA[#All],6,FALSE)</f>
        <v>0</v>
      </c>
      <c r="G7" s="44">
        <f>VLOOKUP('Répartition charge par profil'!G$6,TableauDescEquipeTMA[#All],6,FALSE)</f>
        <v>0</v>
      </c>
      <c r="H7" s="44">
        <f>VLOOKUP('Répartition charge par profil'!H$6,TableauDescEquipeTMA[#All],6,FALSE)</f>
        <v>0</v>
      </c>
      <c r="I7" s="44">
        <f>VLOOKUP('Répartition charge par profil'!I$6,TableauDescEquipeTMA[#All],6,FALSE)</f>
        <v>0</v>
      </c>
      <c r="J7" s="44">
        <f>VLOOKUP('Répartition charge par profil'!J$6,TableauDescEquipeTMA[#All],6,FALSE)</f>
        <v>0</v>
      </c>
      <c r="K7" s="44">
        <f>VLOOKUP('Répartition charge par profil'!K$6,TableauDescEquipeTMA[#All],6,FALSE)</f>
        <v>0</v>
      </c>
      <c r="L7" s="44">
        <f>VLOOKUP('Répartition charge par profil'!L$6,TableauDescEquipeTMA[#All],6,FALSE)</f>
        <v>0</v>
      </c>
      <c r="M7" s="40"/>
      <c r="N7" s="32"/>
    </row>
    <row r="8" spans="1:1025" x14ac:dyDescent="0.3">
      <c r="A8" s="56" t="str">
        <f>'Bordereau de Prix Unitaires'!A7</f>
        <v>Prestations unitaires de prise en charge et réversibilité du marché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8"/>
    </row>
    <row r="9" spans="1:1025" x14ac:dyDescent="0.3">
      <c r="A9" s="30" t="str">
        <f>'Bordereau de Prix Unitaires'!B8</f>
        <v xml:space="preserve">Prise de connaissance et prise en charge du patrimoine applicatif en TMA </v>
      </c>
      <c r="B9" s="31"/>
      <c r="C9" s="33"/>
      <c r="D9" s="33"/>
      <c r="E9" s="33"/>
      <c r="F9" s="33"/>
      <c r="G9" s="33"/>
      <c r="H9" s="33"/>
      <c r="I9" s="33"/>
      <c r="J9" s="33"/>
      <c r="K9" s="33"/>
      <c r="L9" s="33"/>
      <c r="M9" s="49">
        <f>C9*C$7+D9*D$7+E9*E$7+F9*F$7+G9*G$7+H9*H$7+I9*I$7+J9*J$7+K9*K$7+L9*L$7</f>
        <v>0</v>
      </c>
      <c r="N9" s="50">
        <f>C9+D9+E9+F9+G9+H9+I9+J9+K9+L9</f>
        <v>0</v>
      </c>
    </row>
    <row r="10" spans="1:1025" x14ac:dyDescent="0.3">
      <c r="A10" s="27" t="str">
        <f>'Bordereau de Prix Unitaires'!B9</f>
        <v>Transfert de connaissance et assistance à prise en charge de la TMA (réversibilité sortante)</v>
      </c>
      <c r="B10" s="28"/>
      <c r="C10" s="34"/>
      <c r="D10" s="34"/>
      <c r="E10" s="34"/>
      <c r="F10" s="34"/>
      <c r="G10" s="34"/>
      <c r="H10" s="34"/>
      <c r="I10" s="34"/>
      <c r="J10" s="34"/>
      <c r="K10" s="34"/>
      <c r="L10" s="35"/>
      <c r="M10" s="45">
        <f>C10*C$7+D10*D$7+E10*E$7+F10*F$7+G10*G$7+H10*H$7+I10*I$7+J10*J$7+K10*K$7+L10*L$7</f>
        <v>0</v>
      </c>
      <c r="N10" s="47">
        <f>C10+D10+E10+F10+G10+H10+I10+J10+K10+L10</f>
        <v>0</v>
      </c>
    </row>
    <row r="11" spans="1:1025" x14ac:dyDescent="0.3">
      <c r="A11" s="56" t="str">
        <f>'Bordereau de Prix Unitaires'!A10</f>
        <v xml:space="preserve">Prestations récurrentes de Maintien en condition opérationnelle (MCO) 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025" x14ac:dyDescent="0.3">
      <c r="A12" s="27" t="str">
        <f>'Bordereau de Prix Unitaires'!B11</f>
        <v>Maintien en condition opérationnelle (MCO) - Socle</v>
      </c>
      <c r="B12" s="28"/>
      <c r="C12" s="34"/>
      <c r="D12" s="34"/>
      <c r="E12" s="34"/>
      <c r="F12" s="34"/>
      <c r="G12" s="34"/>
      <c r="H12" s="34"/>
      <c r="I12" s="34"/>
      <c r="J12" s="34"/>
      <c r="K12" s="34"/>
      <c r="L12" s="35"/>
      <c r="M12" s="45">
        <f>C12*C$7+D12*D$7+E12*E$7+F12*F$7+G12*G$7+H12*H$7+I12*I$7+J12*J$7+K12*K$7+L12*L$7</f>
        <v>0</v>
      </c>
      <c r="N12" s="47">
        <f>C12+D12+E12+F12+G12+H12+I12+J12+K12+L12</f>
        <v>0</v>
      </c>
    </row>
    <row r="13" spans="1:1025" x14ac:dyDescent="0.3">
      <c r="A13" s="27" t="str">
        <f>'Bordereau de Prix Unitaires'!B12</f>
        <v>Maintien en condition opérationnelle (MCO) -  Extension</v>
      </c>
      <c r="B13" s="29"/>
      <c r="C13" s="34"/>
      <c r="D13" s="34"/>
      <c r="E13" s="34"/>
      <c r="F13" s="34"/>
      <c r="G13" s="34"/>
      <c r="H13" s="34"/>
      <c r="I13" s="34"/>
      <c r="J13" s="34"/>
      <c r="K13" s="34"/>
      <c r="L13" s="35"/>
      <c r="M13" s="45">
        <f>C13*C$7+D13*D$7+E13*E$7+F13*F$7+G13*G$7+H13*H$7+I13*I$7+J13*J$7+K13*K$7+L13*L$7</f>
        <v>0</v>
      </c>
      <c r="N13" s="47">
        <f>C13+D13+E13+F13+G13+H13+I13+J13+K13+L13</f>
        <v>0</v>
      </c>
    </row>
    <row r="14" spans="1:1025" x14ac:dyDescent="0.3">
      <c r="A14" s="56" t="str">
        <f>'Bordereau de Prix Unitaires'!A13</f>
        <v>Prestations ponctuelles d'étude et expertises techniques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8"/>
    </row>
    <row r="15" spans="1:1025" x14ac:dyDescent="0.3">
      <c r="A15" s="27" t="str">
        <f>'Bordereau de Prix Unitaires'!B14</f>
        <v>Etude ou expertise technique - simple</v>
      </c>
      <c r="B15" s="28"/>
      <c r="C15" s="36"/>
      <c r="D15" s="36"/>
      <c r="E15" s="36"/>
      <c r="F15" s="36"/>
      <c r="G15" s="36"/>
      <c r="H15" s="36"/>
      <c r="I15" s="36"/>
      <c r="J15" s="36"/>
      <c r="K15" s="36"/>
      <c r="L15" s="37"/>
      <c r="M15" s="45">
        <f>C15*C$7+D15*D$7+E15*E$7+F15*F$7+G15*G$7+H15*H$7+I15*I$7+J15*J$7+K15*K$7+L15*L$7</f>
        <v>0</v>
      </c>
      <c r="N15" s="47">
        <f>C15+D15+E15+F15+G15+H15+I15+J15+K15+L15</f>
        <v>0</v>
      </c>
    </row>
    <row r="16" spans="1:1025" x14ac:dyDescent="0.3">
      <c r="A16" s="27" t="str">
        <f>'Bordereau de Prix Unitaires'!B15</f>
        <v>Etude ou expertise technique - complexe</v>
      </c>
      <c r="B16" s="28"/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45">
        <f>C16*C$7+D16*D$7+E16*E$7+F16*F$7+G16*G$7+H16*H$7+I16*I$7+J16*J$7+K16*K$7+L16*L$7</f>
        <v>0</v>
      </c>
      <c r="N16" s="47">
        <f>C16+D16+E16+F16+G16+H16+I16+J16+K16+L16</f>
        <v>0</v>
      </c>
    </row>
    <row r="17" spans="1:15" x14ac:dyDescent="0.3">
      <c r="A17" s="56" t="str">
        <f>'Bordereau de Prix Unitaires'!A16</f>
        <v>Prestations ponctuelles de formation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8"/>
    </row>
    <row r="18" spans="1:15" x14ac:dyDescent="0.3">
      <c r="A18" s="27" t="str">
        <f>'Bordereau de Prix Unitaires'!B17</f>
        <v>Préparation d'une formation</v>
      </c>
      <c r="B18" s="28"/>
      <c r="C18" s="36"/>
      <c r="D18" s="36"/>
      <c r="E18" s="36"/>
      <c r="F18" s="36"/>
      <c r="G18" s="36"/>
      <c r="H18" s="36"/>
      <c r="I18" s="36"/>
      <c r="J18" s="36"/>
      <c r="K18" s="36"/>
      <c r="L18" s="37"/>
      <c r="M18" s="45">
        <f>C18*C$7+D18*D$7+E18*E$7+F18*F$7+G18*G$7+H18*H$7+I18*I$7+J18*J$7+K18*K$7+L18*L$7</f>
        <v>0</v>
      </c>
      <c r="N18" s="47">
        <f>C18+D18+E18+F18+G18+H18+I18+J18+K18+L18</f>
        <v>0</v>
      </c>
    </row>
    <row r="19" spans="1:15" x14ac:dyDescent="0.3">
      <c r="A19" s="27" t="str">
        <f>'Bordereau de Prix Unitaires'!B18</f>
        <v>Animation d'une session de formation</v>
      </c>
      <c r="B19" s="28"/>
      <c r="C19" s="36"/>
      <c r="D19" s="36"/>
      <c r="E19" s="36"/>
      <c r="F19" s="36"/>
      <c r="G19" s="36"/>
      <c r="H19" s="36"/>
      <c r="I19" s="36"/>
      <c r="J19" s="36"/>
      <c r="K19" s="36"/>
      <c r="L19" s="37"/>
      <c r="M19" s="45">
        <f>C19*C$7+D19*D$7+E19*E$7+F19*F$7+G19*G$7+H19*H$7+I19*I$7+J19*J$7+K19*K$7+L19*L$7</f>
        <v>0</v>
      </c>
      <c r="N19" s="47">
        <f>C19+D19+E19+F19+G19+H19+I19+J19+K19+L19</f>
        <v>0</v>
      </c>
    </row>
    <row r="20" spans="1:15" x14ac:dyDescent="0.3">
      <c r="A20" s="56" t="str">
        <f>'Bordereau de Prix Unitaires'!A19</f>
        <v>Nouveaux développements et évolutions majeures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69"/>
    </row>
    <row r="21" spans="1:15" x14ac:dyDescent="0.3">
      <c r="A21" s="27" t="s">
        <v>39</v>
      </c>
      <c r="B21" s="28"/>
      <c r="C21" s="36"/>
      <c r="D21" s="36"/>
      <c r="E21" s="36"/>
      <c r="F21" s="36"/>
      <c r="G21" s="36"/>
      <c r="H21" s="36"/>
      <c r="I21" s="36"/>
      <c r="J21" s="36"/>
      <c r="K21" s="36"/>
      <c r="L21" s="37"/>
      <c r="M21" s="45">
        <f>C21*C$7+D21*D$7+E21*E$7+F21*F$7+G21*G$7+H21*H$7+I21*I$7+J21*J$7+K21*K$7+L21*L$7</f>
        <v>0</v>
      </c>
      <c r="N21" s="70">
        <f>C21+D21+E21+F21+G21+H21+I21+J21+K21+L21</f>
        <v>0</v>
      </c>
      <c r="O21" s="71"/>
    </row>
    <row r="26" spans="1:15" x14ac:dyDescent="0.3">
      <c r="A26" s="1" t="s">
        <v>29</v>
      </c>
      <c r="B26" s="1"/>
      <c r="C26" s="1" t="s">
        <v>30</v>
      </c>
      <c r="D26" s="1"/>
    </row>
    <row r="27" spans="1:15" x14ac:dyDescent="0.3">
      <c r="A27" s="1"/>
      <c r="B27" s="1"/>
      <c r="C27" s="1"/>
      <c r="D27" s="1"/>
    </row>
    <row r="28" spans="1:15" x14ac:dyDescent="0.3">
      <c r="A28" s="1"/>
      <c r="B28" s="1"/>
      <c r="C28" s="1"/>
      <c r="D28" s="1"/>
    </row>
    <row r="29" spans="1:15" x14ac:dyDescent="0.3">
      <c r="A29" s="1"/>
      <c r="B29" s="1"/>
      <c r="C29" s="1"/>
      <c r="D29" s="1"/>
    </row>
  </sheetData>
  <mergeCells count="7">
    <mergeCell ref="A1:N1"/>
    <mergeCell ref="A3:N3"/>
    <mergeCell ref="B5:B6"/>
    <mergeCell ref="A5:A6"/>
    <mergeCell ref="N5:N6"/>
    <mergeCell ref="M5:M6"/>
    <mergeCell ref="C5:L5"/>
  </mergeCells>
  <conditionalFormatting sqref="O21">
    <cfRule type="containsText" dxfId="1" priority="1" operator="containsText" text="correcte">
      <formula>NOT(ISERROR(SEARCH("correcte",O21)))</formula>
    </cfRule>
    <cfRule type="containsText" dxfId="0" priority="2" operator="containsText" text="non">
      <formula>NOT(ISERROR(SEARCH("non",O21)))</formula>
    </cfRule>
  </conditionalFormatting>
  <pageMargins left="0" right="0" top="0.39370078740157477" bottom="0.39370078740157477" header="0" footer="0"/>
  <headerFooter>
    <oddHeader>&amp;C&amp;A</oddHeader>
    <oddFooter>&amp;CPage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workbookViewId="0">
      <selection sqref="A1:D1"/>
    </sheetView>
  </sheetViews>
  <sheetFormatPr baseColWidth="10" defaultColWidth="11" defaultRowHeight="14" x14ac:dyDescent="0.3"/>
  <cols>
    <col min="1" max="1" width="16.08203125" style="8" customWidth="1"/>
    <col min="2" max="2" width="65.75" style="8" customWidth="1"/>
    <col min="3" max="3" width="14.83203125" style="8" bestFit="1" customWidth="1"/>
    <col min="4" max="4" width="16.5" style="8" customWidth="1"/>
    <col min="5" max="16384" width="11" style="8"/>
  </cols>
  <sheetData>
    <row r="1" spans="1:4" ht="32.25" customHeight="1" x14ac:dyDescent="0.3">
      <c r="A1" s="95" t="s">
        <v>71</v>
      </c>
      <c r="B1" s="95"/>
      <c r="C1" s="95"/>
      <c r="D1" s="95"/>
    </row>
    <row r="2" spans="1:4" ht="15.5" x14ac:dyDescent="0.3">
      <c r="A2" s="96" t="s">
        <v>40</v>
      </c>
      <c r="B2" s="96"/>
      <c r="C2" s="96"/>
      <c r="D2" s="96"/>
    </row>
    <row r="4" spans="1:4" ht="15.75" customHeight="1" x14ac:dyDescent="0.3">
      <c r="A4" s="97" t="s">
        <v>41</v>
      </c>
      <c r="B4" s="97"/>
      <c r="C4" s="97"/>
      <c r="D4" s="97"/>
    </row>
    <row r="6" spans="1:4" x14ac:dyDescent="0.3">
      <c r="A6" s="18" t="s">
        <v>42</v>
      </c>
      <c r="B6" s="18" t="s">
        <v>43</v>
      </c>
      <c r="C6" s="19" t="s">
        <v>37</v>
      </c>
      <c r="D6" s="19" t="s">
        <v>38</v>
      </c>
    </row>
    <row r="7" spans="1:4" x14ac:dyDescent="0.3">
      <c r="A7" s="54" t="s">
        <v>44</v>
      </c>
      <c r="B7" s="64"/>
      <c r="C7" s="65"/>
      <c r="D7" s="66"/>
    </row>
    <row r="8" spans="1:4" x14ac:dyDescent="0.3">
      <c r="A8" s="20" t="s">
        <v>45</v>
      </c>
      <c r="B8" s="20" t="s">
        <v>46</v>
      </c>
      <c r="C8" s="21">
        <v>0</v>
      </c>
      <c r="D8" s="22"/>
    </row>
    <row r="9" spans="1:4" x14ac:dyDescent="0.3">
      <c r="A9" s="20" t="s">
        <v>47</v>
      </c>
      <c r="B9" s="20" t="s">
        <v>48</v>
      </c>
      <c r="C9" s="21">
        <v>0</v>
      </c>
      <c r="D9" s="22"/>
    </row>
    <row r="10" spans="1:4" x14ac:dyDescent="0.3">
      <c r="A10" s="54" t="s">
        <v>49</v>
      </c>
      <c r="B10" s="64"/>
      <c r="C10" s="67"/>
      <c r="D10" s="68"/>
    </row>
    <row r="11" spans="1:4" x14ac:dyDescent="0.3">
      <c r="A11" s="20" t="s">
        <v>50</v>
      </c>
      <c r="B11" s="20" t="s">
        <v>51</v>
      </c>
      <c r="C11" s="23">
        <v>0</v>
      </c>
      <c r="D11" s="22"/>
    </row>
    <row r="12" spans="1:4" x14ac:dyDescent="0.3">
      <c r="A12" s="20" t="s">
        <v>52</v>
      </c>
      <c r="B12" s="20" t="s">
        <v>53</v>
      </c>
      <c r="C12" s="23">
        <v>0</v>
      </c>
      <c r="D12" s="22"/>
    </row>
    <row r="13" spans="1:4" x14ac:dyDescent="0.3">
      <c r="A13" s="54" t="s">
        <v>54</v>
      </c>
      <c r="B13" s="64"/>
      <c r="C13" s="67"/>
      <c r="D13" s="68"/>
    </row>
    <row r="14" spans="1:4" x14ac:dyDescent="0.3">
      <c r="A14" s="20" t="s">
        <v>55</v>
      </c>
      <c r="B14" s="20" t="s">
        <v>56</v>
      </c>
      <c r="C14" s="23">
        <v>0</v>
      </c>
      <c r="D14" s="22"/>
    </row>
    <row r="15" spans="1:4" x14ac:dyDescent="0.3">
      <c r="A15" s="20" t="s">
        <v>57</v>
      </c>
      <c r="B15" s="20" t="s">
        <v>58</v>
      </c>
      <c r="C15" s="23">
        <v>0</v>
      </c>
      <c r="D15" s="22"/>
    </row>
    <row r="16" spans="1:4" x14ac:dyDescent="0.3">
      <c r="A16" s="54" t="s">
        <v>59</v>
      </c>
      <c r="B16" s="64"/>
      <c r="C16" s="67"/>
      <c r="D16" s="68"/>
    </row>
    <row r="17" spans="1:5" x14ac:dyDescent="0.3">
      <c r="A17" s="20" t="s">
        <v>60</v>
      </c>
      <c r="B17" s="20" t="s">
        <v>61</v>
      </c>
      <c r="C17" s="23">
        <v>0</v>
      </c>
      <c r="D17" s="22"/>
    </row>
    <row r="18" spans="1:5" x14ac:dyDescent="0.3">
      <c r="A18" s="20" t="s">
        <v>62</v>
      </c>
      <c r="B18" s="20" t="s">
        <v>63</v>
      </c>
      <c r="C18" s="23">
        <v>0</v>
      </c>
      <c r="D18" s="22"/>
    </row>
    <row r="19" spans="1:5" x14ac:dyDescent="0.3">
      <c r="A19" s="54" t="s">
        <v>64</v>
      </c>
      <c r="B19" s="64"/>
      <c r="C19" s="67"/>
      <c r="D19" s="68"/>
    </row>
    <row r="20" spans="1:5" x14ac:dyDescent="0.3">
      <c r="A20" s="20" t="str">
        <f>'Description équipe TMA'!A8</f>
        <v>UO-DEV-1</v>
      </c>
      <c r="B20" s="20" t="str">
        <f>VLOOKUP($A20,TableauDescEquipeTMA[#All],2,FALSE)</f>
        <v>Profil CIGREF 1</v>
      </c>
      <c r="C20" s="23">
        <v>0</v>
      </c>
      <c r="D20" s="48" t="s">
        <v>65</v>
      </c>
    </row>
    <row r="21" spans="1:5" x14ac:dyDescent="0.3">
      <c r="A21" s="20" t="str">
        <f>'Description équipe TMA'!A9</f>
        <v>UO-DEV-2</v>
      </c>
      <c r="B21" s="20" t="str">
        <f>VLOOKUP($A21,TableauDescEquipeTMA[#All],2,FALSE)</f>
        <v>Profil CIGREF 2</v>
      </c>
      <c r="C21" s="23">
        <v>0</v>
      </c>
      <c r="D21" s="48" t="s">
        <v>65</v>
      </c>
    </row>
    <row r="22" spans="1:5" x14ac:dyDescent="0.3">
      <c r="A22" s="20" t="str">
        <f>'Description équipe TMA'!A10</f>
        <v>UO-DEV-3</v>
      </c>
      <c r="B22" s="20" t="str">
        <f>VLOOKUP($A22,TableauDescEquipeTMA[#All],2,FALSE)</f>
        <v>Profil CIGREF 3</v>
      </c>
      <c r="C22" s="23">
        <v>0</v>
      </c>
      <c r="D22" s="48" t="s">
        <v>65</v>
      </c>
    </row>
    <row r="23" spans="1:5" x14ac:dyDescent="0.3">
      <c r="A23" s="20" t="str">
        <f>'Description équipe TMA'!A11</f>
        <v>UO-DEV-4</v>
      </c>
      <c r="B23" s="20" t="str">
        <f>VLOOKUP($A23,TableauDescEquipeTMA[#All],2,FALSE)</f>
        <v>Profil CIGREF 4</v>
      </c>
      <c r="C23" s="23">
        <v>0</v>
      </c>
      <c r="D23" s="48" t="s">
        <v>65</v>
      </c>
    </row>
    <row r="24" spans="1:5" x14ac:dyDescent="0.3">
      <c r="A24" s="20" t="str">
        <f>'Description équipe TMA'!A12</f>
        <v>UO-DEV-5</v>
      </c>
      <c r="B24" s="20" t="str">
        <f>VLOOKUP($A24,TableauDescEquipeTMA[#All],2,FALSE)</f>
        <v>Profil CIGREF 5</v>
      </c>
      <c r="C24" s="23">
        <v>0</v>
      </c>
      <c r="D24" s="48" t="s">
        <v>65</v>
      </c>
    </row>
    <row r="25" spans="1:5" x14ac:dyDescent="0.3">
      <c r="A25" s="20" t="str">
        <f>'Description équipe TMA'!A13</f>
        <v>UO-DEV-6</v>
      </c>
      <c r="B25" s="20" t="str">
        <f>VLOOKUP($A25,TableauDescEquipeTMA[#All],2,FALSE)</f>
        <v>Profil CIGREF 6</v>
      </c>
      <c r="C25" s="23">
        <v>0</v>
      </c>
      <c r="D25" s="48" t="s">
        <v>65</v>
      </c>
    </row>
    <row r="26" spans="1:5" x14ac:dyDescent="0.3">
      <c r="A26" s="20" t="str">
        <f>'Description équipe TMA'!A14</f>
        <v>UO-DEV-7</v>
      </c>
      <c r="B26" s="20" t="str">
        <f>VLOOKUP($A26,TableauDescEquipeTMA[#All],2,FALSE)</f>
        <v>Profil CIGREF 7</v>
      </c>
      <c r="C26" s="23">
        <v>0</v>
      </c>
      <c r="D26" s="48" t="s">
        <v>65</v>
      </c>
    </row>
    <row r="27" spans="1:5" x14ac:dyDescent="0.3">
      <c r="A27" s="20" t="str">
        <f>'Description équipe TMA'!A15</f>
        <v>UO-DEV-8</v>
      </c>
      <c r="B27" s="20" t="str">
        <f>VLOOKUP($A27,TableauDescEquipeTMA[#All],2,FALSE)</f>
        <v>Profil CIGREF 8</v>
      </c>
      <c r="C27" s="23">
        <v>0</v>
      </c>
      <c r="D27" s="48" t="s">
        <v>65</v>
      </c>
    </row>
    <row r="28" spans="1:5" x14ac:dyDescent="0.3">
      <c r="A28" s="20" t="str">
        <f>'Description équipe TMA'!A16</f>
        <v>UO-DEV-9</v>
      </c>
      <c r="B28" s="20" t="str">
        <f>VLOOKUP($A28,TableauDescEquipeTMA[#All],2,FALSE)</f>
        <v>Profil CIGREF 9</v>
      </c>
      <c r="C28" s="23">
        <v>0</v>
      </c>
      <c r="D28" s="48" t="s">
        <v>65</v>
      </c>
    </row>
    <row r="29" spans="1:5" x14ac:dyDescent="0.3">
      <c r="A29" s="20" t="str">
        <f>'Description équipe TMA'!A17</f>
        <v>UO-DEV-10</v>
      </c>
      <c r="B29" s="20" t="str">
        <f>VLOOKUP($A29,TableauDescEquipeTMA[#All],2,FALSE)</f>
        <v>Profil CIGREF 10</v>
      </c>
      <c r="C29" s="23">
        <v>0</v>
      </c>
      <c r="D29" s="48" t="s">
        <v>65</v>
      </c>
    </row>
    <row r="32" spans="1:5" x14ac:dyDescent="0.3">
      <c r="A32" s="1" t="s">
        <v>29</v>
      </c>
      <c r="B32" s="1"/>
      <c r="D32" s="1" t="s">
        <v>30</v>
      </c>
      <c r="E32" s="1"/>
    </row>
    <row r="33" spans="1:5" x14ac:dyDescent="0.3">
      <c r="A33" s="1"/>
      <c r="B33" s="1"/>
      <c r="C33" s="1"/>
      <c r="D33" s="1"/>
      <c r="E33" s="1"/>
    </row>
    <row r="34" spans="1:5" x14ac:dyDescent="0.3">
      <c r="A34" s="1"/>
      <c r="B34" s="1"/>
      <c r="C34" s="1"/>
      <c r="D34" s="1"/>
      <c r="E34" s="1"/>
    </row>
  </sheetData>
  <mergeCells count="3">
    <mergeCell ref="A1:D1"/>
    <mergeCell ref="A2:D2"/>
    <mergeCell ref="A4:D4"/>
  </mergeCells>
  <pageMargins left="0" right="0" top="0.39370078740157477" bottom="0.39370078740157477" header="0" footer="0"/>
  <pageSetup paperSize="9" orientation="portrait" horizontalDpi="4294967293" verticalDpi="4294967293" r:id="rId1"/>
  <headerFooter>
    <oddHeader>&amp;C&amp;A</oddHeader>
    <oddFooter>&amp;CPage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EEE5A-7B25-4595-A857-83547A63C304}">
  <dimension ref="A1:E23"/>
  <sheetViews>
    <sheetView workbookViewId="0">
      <selection activeCell="A24" sqref="A24:XFD24"/>
    </sheetView>
  </sheetViews>
  <sheetFormatPr baseColWidth="10" defaultColWidth="11" defaultRowHeight="14" x14ac:dyDescent="0.3"/>
  <cols>
    <col min="1" max="1" width="59.83203125" style="8" bestFit="1" customWidth="1"/>
    <col min="2" max="16384" width="11" style="8"/>
  </cols>
  <sheetData>
    <row r="1" spans="1:4" ht="34.5" customHeight="1" x14ac:dyDescent="0.3">
      <c r="A1" s="95" t="s">
        <v>71</v>
      </c>
      <c r="B1" s="95"/>
      <c r="C1" s="95"/>
      <c r="D1" s="95"/>
    </row>
    <row r="3" spans="1:4" ht="15.5" x14ac:dyDescent="0.3">
      <c r="A3" s="96" t="s">
        <v>66</v>
      </c>
      <c r="B3" s="96"/>
      <c r="C3" s="96"/>
      <c r="D3" s="96"/>
    </row>
    <row r="5" spans="1:4" ht="21" x14ac:dyDescent="0.3">
      <c r="A5" s="53" t="s">
        <v>34</v>
      </c>
      <c r="B5" s="52" t="s">
        <v>67</v>
      </c>
      <c r="C5" s="52" t="s">
        <v>68</v>
      </c>
      <c r="D5" s="52" t="s">
        <v>69</v>
      </c>
    </row>
    <row r="6" spans="1:4" x14ac:dyDescent="0.3">
      <c r="A6" s="59" t="str">
        <f>'Bordereau de Prix Unitaires'!A7</f>
        <v>Prestations unitaires de prise en charge et réversibilité du marché</v>
      </c>
      <c r="B6" s="60"/>
      <c r="C6" s="60"/>
      <c r="D6" s="61"/>
    </row>
    <row r="7" spans="1:4" x14ac:dyDescent="0.3">
      <c r="A7" s="20" t="str">
        <f>'Bordereau de Prix Unitaires'!A8</f>
        <v>UO_INIT</v>
      </c>
      <c r="B7" s="24">
        <f>'Bordereau de Prix Unitaires'!C8</f>
        <v>0</v>
      </c>
      <c r="C7" s="25">
        <v>1</v>
      </c>
      <c r="D7" s="26">
        <f>$B7*$C7</f>
        <v>0</v>
      </c>
    </row>
    <row r="8" spans="1:4" x14ac:dyDescent="0.3">
      <c r="A8" s="20" t="str">
        <f>'Bordereau de Prix Unitaires'!A9</f>
        <v>UO_REV</v>
      </c>
      <c r="B8" s="24">
        <f>'Bordereau de Prix Unitaires'!C9</f>
        <v>0</v>
      </c>
      <c r="C8" s="25">
        <v>1</v>
      </c>
      <c r="D8" s="26">
        <f>$B8*$C8</f>
        <v>0</v>
      </c>
    </row>
    <row r="9" spans="1:4" x14ac:dyDescent="0.3">
      <c r="A9" s="59" t="str">
        <f>'Bordereau de Prix Unitaires'!A10</f>
        <v xml:space="preserve">Prestations récurrentes de Maintien en condition opérationnelle (MCO) </v>
      </c>
      <c r="B9" s="60"/>
      <c r="C9" s="60"/>
      <c r="D9" s="61"/>
    </row>
    <row r="10" spans="1:4" x14ac:dyDescent="0.3">
      <c r="A10" s="20" t="str">
        <f>'Bordereau de Prix Unitaires'!A11</f>
        <v>UO_MCO_SOCLE</v>
      </c>
      <c r="B10" s="24">
        <f>'Bordereau de Prix Unitaires'!C11</f>
        <v>0</v>
      </c>
      <c r="C10" s="25">
        <v>4</v>
      </c>
      <c r="D10" s="26">
        <f>$B10*$C10</f>
        <v>0</v>
      </c>
    </row>
    <row r="11" spans="1:4" x14ac:dyDescent="0.3">
      <c r="A11" s="20" t="str">
        <f>'Bordereau de Prix Unitaires'!A12</f>
        <v>UO_MCO_EXTENSION</v>
      </c>
      <c r="B11" s="24">
        <f>'Bordereau de Prix Unitaires'!C12</f>
        <v>0</v>
      </c>
      <c r="C11" s="25">
        <v>10</v>
      </c>
      <c r="D11" s="26">
        <f>$B11*$C11</f>
        <v>0</v>
      </c>
    </row>
    <row r="12" spans="1:4" x14ac:dyDescent="0.3">
      <c r="A12" s="59" t="str">
        <f>'Bordereau de Prix Unitaires'!A13</f>
        <v>Prestations ponctuelles d'étude et expertises techniques</v>
      </c>
      <c r="B12" s="60"/>
      <c r="C12" s="60"/>
      <c r="D12" s="61"/>
    </row>
    <row r="13" spans="1:4" x14ac:dyDescent="0.3">
      <c r="A13" s="20" t="str">
        <f>'Bordereau de Prix Unitaires'!A14</f>
        <v>UO_TECH_SIMPLE</v>
      </c>
      <c r="B13" s="24">
        <f>'Bordereau de Prix Unitaires'!C14</f>
        <v>0</v>
      </c>
      <c r="C13" s="25">
        <v>10</v>
      </c>
      <c r="D13" s="26">
        <f>$B13*$C13</f>
        <v>0</v>
      </c>
    </row>
    <row r="14" spans="1:4" x14ac:dyDescent="0.3">
      <c r="A14" s="20" t="str">
        <f>'Bordereau de Prix Unitaires'!A15</f>
        <v>UO_TECH_COMPLEXE</v>
      </c>
      <c r="B14" s="24">
        <f>'Bordereau de Prix Unitaires'!C15</f>
        <v>0</v>
      </c>
      <c r="C14" s="25">
        <v>5</v>
      </c>
      <c r="D14" s="26">
        <f>$B14*$C14</f>
        <v>0</v>
      </c>
    </row>
    <row r="15" spans="1:4" x14ac:dyDescent="0.3">
      <c r="A15" s="59" t="str">
        <f>'Bordereau de Prix Unitaires'!A16</f>
        <v>Prestations ponctuelles de formation</v>
      </c>
      <c r="B15" s="60"/>
      <c r="C15" s="60"/>
      <c r="D15" s="61"/>
    </row>
    <row r="16" spans="1:4" x14ac:dyDescent="0.3">
      <c r="A16" s="20" t="str">
        <f>'Bordereau de Prix Unitaires'!A17</f>
        <v>UO_FORM_PREPA</v>
      </c>
      <c r="B16" s="24">
        <f>'Bordereau de Prix Unitaires'!C17</f>
        <v>0</v>
      </c>
      <c r="C16" s="25">
        <v>1</v>
      </c>
      <c r="D16" s="26">
        <f>$B16*$C16</f>
        <v>0</v>
      </c>
    </row>
    <row r="17" spans="1:5" x14ac:dyDescent="0.3">
      <c r="A17" s="20" t="str">
        <f>'Bordereau de Prix Unitaires'!A18</f>
        <v>UO_FORM_SESSION</v>
      </c>
      <c r="B17" s="24">
        <f>'Bordereau de Prix Unitaires'!C18</f>
        <v>0</v>
      </c>
      <c r="C17" s="25">
        <v>2</v>
      </c>
      <c r="D17" s="26">
        <f>$B17*$C17</f>
        <v>0</v>
      </c>
    </row>
    <row r="18" spans="1:5" x14ac:dyDescent="0.3">
      <c r="A18" s="59" t="str">
        <f>'Bordereau de Prix Unitaires'!A19</f>
        <v>Nouveaux développements et évolutions majeures</v>
      </c>
      <c r="B18" s="62"/>
      <c r="C18" s="62"/>
      <c r="D18" s="63"/>
    </row>
    <row r="19" spans="1:5" x14ac:dyDescent="0.3">
      <c r="A19" s="55" t="str">
        <f>'Répartition charge par profil'!A21</f>
        <v>Cas d'usage développement d'un nouveau site Web sous CMS Drupal</v>
      </c>
      <c r="B19" s="24">
        <f>'Répartition charge par profil'!M21</f>
        <v>0</v>
      </c>
      <c r="C19" s="25">
        <v>1</v>
      </c>
      <c r="D19" s="26">
        <f>$B19*$C19</f>
        <v>0</v>
      </c>
    </row>
    <row r="21" spans="1:5" x14ac:dyDescent="0.3">
      <c r="A21" s="1" t="s">
        <v>29</v>
      </c>
      <c r="D21" s="1" t="s">
        <v>30</v>
      </c>
      <c r="E21" s="1"/>
    </row>
    <row r="22" spans="1:5" x14ac:dyDescent="0.3">
      <c r="A22" s="1"/>
      <c r="B22" s="1"/>
      <c r="C22" s="1"/>
      <c r="D22" s="1"/>
      <c r="E22" s="1"/>
    </row>
    <row r="23" spans="1:5" x14ac:dyDescent="0.3">
      <c r="A23" s="1"/>
      <c r="B23" s="1"/>
      <c r="C23" s="1"/>
      <c r="D23" s="1"/>
      <c r="E23" s="1"/>
    </row>
  </sheetData>
  <mergeCells count="2">
    <mergeCell ref="A1:D1"/>
    <mergeCell ref="A3:D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E1F504D4C63248BE5F9ECF4B170941" ma:contentTypeVersion="3" ma:contentTypeDescription="Crée un document." ma:contentTypeScope="" ma:versionID="c198f703c598b44c42e8170a58179bce">
  <xsd:schema xmlns:xsd="http://www.w3.org/2001/XMLSchema" xmlns:xs="http://www.w3.org/2001/XMLSchema" xmlns:p="http://schemas.microsoft.com/office/2006/metadata/properties" xmlns:ns2="a8afe7f8-a637-4fc7-88a3-c1291a7d0992" targetNamespace="http://schemas.microsoft.com/office/2006/metadata/properties" ma:root="true" ma:fieldsID="0666150f3848f1e0ce271e496ce956b9" ns2:_="">
    <xsd:import namespace="a8afe7f8-a637-4fc7-88a3-c1291a7d09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fe7f8-a637-4fc7-88a3-c1291a7d09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739A22-870C-48B1-8E07-6875A9914F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A7A566-DA3B-4A1F-ABA1-AF5573EBE8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afe7f8-a637-4fc7-88a3-c1291a7d09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E7D0A2-AC47-4A59-86CD-73E6B88EECF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Description équipe TMA</vt:lpstr>
      <vt:lpstr>Répartition charge par profil</vt:lpstr>
      <vt:lpstr>Bordereau de Prix Unitaires</vt:lpstr>
      <vt:lpstr>Scénario estimatif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Prevost</dc:creator>
  <cp:keywords/>
  <dc:description/>
  <cp:lastModifiedBy>Valerie Guillaume</cp:lastModifiedBy>
  <cp:revision>2</cp:revision>
  <dcterms:created xsi:type="dcterms:W3CDTF">2021-06-01T15:58:43Z</dcterms:created>
  <dcterms:modified xsi:type="dcterms:W3CDTF">2025-09-11T13:58:00Z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0x010100C9E1F504D4C63248BE5F9ECF4B170941</vt:lpwstr>
  </property>
  <property fmtid="{D5CDD505-2E9C-101B-9397-08002B2CF9AE}" pid="3" name="MediaServiceImageTags">
    <vt:lpwstr/>
  </property>
</Properties>
</file>